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Wybrane dane " sheetId="7" r:id="rId1"/>
    <sheet name="RZIS " sheetId="2" r:id="rId2"/>
    <sheet name="AKTYWA" sheetId="3" r:id="rId3"/>
    <sheet name="PASYWA" sheetId="4" r:id="rId4"/>
    <sheet name="Zmiany w KW" sheetId="14" r:id="rId5"/>
    <sheet name="RPP " sheetId="6" r:id="rId6"/>
  </sheets>
  <externalReferences>
    <externalReference r:id="rId7"/>
    <externalReference r:id="rId8"/>
    <externalReference r:id="rId9"/>
    <externalReference r:id="rId10"/>
    <externalReference r:id="rId11"/>
  </externalReferences>
  <definedNames>
    <definedName name="_xlnm._FilterDatabase" localSheetId="1" hidden="1">'RZIS '!$B$5:$J$28</definedName>
    <definedName name="_Toc254854785" localSheetId="1">'RZIS '!#REF!</definedName>
    <definedName name="adsf">#REF!</definedName>
    <definedName name="ARA_Threshold" localSheetId="4">'[1]Lead 2009'!$R$2</definedName>
    <definedName name="ARA_Threshold">#REF!</definedName>
    <definedName name="ARP_Threshold" localSheetId="4">'[1]Lead 2009'!$Q$2</definedName>
    <definedName name="ARP_Threshold">#REF!</definedName>
    <definedName name="AS2DocOpenMode" hidden="1">"AS2DocumentEdit"</definedName>
    <definedName name="AS2ReportLS" hidden="1">1</definedName>
    <definedName name="AS2StaticLS" hidden="1">#REF!</definedName>
    <definedName name="AS2SyncStepLS" hidden="1">0</definedName>
    <definedName name="AS2TickmarkLS" localSheetId="4" hidden="1">#REF!</definedName>
    <definedName name="AS2TickmarkLS" hidden="1">#REF!</definedName>
    <definedName name="AS2VersionLS" hidden="1">300</definedName>
    <definedName name="BG_Del" hidden="1">15</definedName>
    <definedName name="BG_Ins" hidden="1">4</definedName>
    <definedName name="BG_Mod" hidden="1">6</definedName>
    <definedName name="dasvbsa" localSheetId="4">#REF!</definedName>
    <definedName name="dasvbsa">#REF!</definedName>
    <definedName name="dsa" localSheetId="4">#REF!</definedName>
    <definedName name="dsa">#REF!</definedName>
    <definedName name="L_Adjust" localSheetId="4">[2]Links!$H$1:$H$65536</definedName>
    <definedName name="L_Adjust">#REF!</definedName>
    <definedName name="L_AJE_Tot" localSheetId="4">[2]Links!$G$1:$G$65536</definedName>
    <definedName name="L_AJE_Tot">#REF!</definedName>
    <definedName name="L_CY_Beg" localSheetId="4">[2]Links!$F$1:$F$65536</definedName>
    <definedName name="L_CY_Beg">#REF!</definedName>
    <definedName name="L_CY_End" localSheetId="4">[2]Links!$J$1:$J$65536</definedName>
    <definedName name="L_CY_End">#REF!</definedName>
    <definedName name="L_PY_End" localSheetId="4">[2]Links!$K$1:$K$65536</definedName>
    <definedName name="L_PY_End">#REF!</definedName>
    <definedName name="L_RJE_Tot" localSheetId="4">[2]Links!$I$1:$I$65536</definedName>
    <definedName name="L_RJE_Tot">#REF!</definedName>
    <definedName name="meglead">#REF!</definedName>
    <definedName name="na" localSheetId="4">#REF!</definedName>
    <definedName name="na">#REF!</definedName>
    <definedName name="NazwJedn">[3]Dane!$T$22</definedName>
    <definedName name="_xlnm.Print_Area" localSheetId="2">AKTYWA!$A$1:$H$31</definedName>
    <definedName name="_xlnm.Print_Area" localSheetId="3">PASYWA!$A$1:$H$43</definedName>
    <definedName name="_xlnm.Print_Area" localSheetId="5">'RPP '!$A$1:$H$64</definedName>
    <definedName name="_xlnm.Print_Area" localSheetId="1">'RZIS '!$A$1:$L$34</definedName>
    <definedName name="_xlnm.Print_Area" localSheetId="0">'Wybrane dane '!$A$1:$G$55</definedName>
    <definedName name="_xlnm.Print_Area" localSheetId="4">'Zmiany w KW'!$A$1:$Q$70</definedName>
    <definedName name="qqqq">'[4]15 Rzeczowe aktywa trw.'!#REF!</definedName>
    <definedName name="rrew" localSheetId="4">#REF!</definedName>
    <definedName name="rrew">#REF!</definedName>
    <definedName name="rrrrrrrrrr">'[4]14'!#REF!</definedName>
    <definedName name="s">'[5] KAPITAŁ AKCYJNY Lata 2002-2009'!$B$91</definedName>
    <definedName name="S_AcctDes">#REF!</definedName>
    <definedName name="S_Adjust">#REF!</definedName>
    <definedName name="S_Adjust_Data" localSheetId="4">'[1]Lead 2009'!$I$1:$I$686</definedName>
    <definedName name="S_Adjust_Data">#REF!</definedName>
    <definedName name="S_Adjust_GT">#REF!</definedName>
    <definedName name="S_AJE_Tot">#REF!</definedName>
    <definedName name="S_AJE_Tot_Data" localSheetId="4">'[1]Lead 2009'!$H$1:$H$686</definedName>
    <definedName name="S_AJE_Tot_Data">#REF!</definedName>
    <definedName name="S_AJE_Tot_GT">#REF!</definedName>
    <definedName name="S_CompNum">#REF!</definedName>
    <definedName name="S_CY_Beg">#REF!</definedName>
    <definedName name="S_CY_Beg_Data" localSheetId="4">'[1]Lead 2009'!$F$1:$F$686</definedName>
    <definedName name="S_CY_Beg_Data">#REF!</definedName>
    <definedName name="S_CY_Beg_GT">#REF!</definedName>
    <definedName name="S_CY_End">#REF!</definedName>
    <definedName name="S_CY_End_Data" localSheetId="4">'[1]Lead 2009'!$K$1:$K$686</definedName>
    <definedName name="S_CY_End_Data">#REF!</definedName>
    <definedName name="S_CY_End_GT">#REF!</definedName>
    <definedName name="S_Diff_Amt">#REF!</definedName>
    <definedName name="S_Diff_Pct">#REF!</definedName>
    <definedName name="S_GrpNum">#REF!</definedName>
    <definedName name="S_Headings">#REF!</definedName>
    <definedName name="S_KeyValue">#REF!</definedName>
    <definedName name="S_PY_End">#REF!</definedName>
    <definedName name="S_PY_End_Data" localSheetId="4">'[1]Lead 2009'!$O$1:$O$686</definedName>
    <definedName name="S_PY_End_Data">#REF!</definedName>
    <definedName name="S_PY_End_GT">#REF!</definedName>
    <definedName name="S_RJE_Tot">#REF!</definedName>
    <definedName name="S_RJE_Tot_Data" localSheetId="4">'[1]Lead 2009'!$J$1:$J$686</definedName>
    <definedName name="S_RJE_Tot_Data">#REF!</definedName>
    <definedName name="S_RJE_Tot_GT">#REF!</definedName>
    <definedName name="S_RowNum">#REF!</definedName>
    <definedName name="TextRefCopy1">#REF!</definedName>
    <definedName name="TextRefCopy10">#REF!</definedName>
    <definedName name="TextRefCopy100">#REF!</definedName>
    <definedName name="TextRefCopy101">#REF!</definedName>
    <definedName name="TextRefCopy102">#REF!</definedName>
    <definedName name="TextRefCopy103">#REF!</definedName>
    <definedName name="TextRefCopy104">#REF!</definedName>
    <definedName name="TextRefCopy105">#REF!</definedName>
    <definedName name="TextRefCopy106">#REF!</definedName>
    <definedName name="TextRefCopy107">#REF!</definedName>
    <definedName name="TextRefCopy108">#REF!</definedName>
    <definedName name="TextRefCopy109">#REF!</definedName>
    <definedName name="TextRefCopy11" localSheetId="4">'[1]24 Zysk zatrzymany '!$E$20</definedName>
    <definedName name="TextRefCopy11">#REF!</definedName>
    <definedName name="TextRefCopy110">#REF!</definedName>
    <definedName name="TextRefCopy111">#REF!</definedName>
    <definedName name="TextRefCopy112">#REF!</definedName>
    <definedName name="TextRefCopy113">#REF!</definedName>
    <definedName name="TextRefCopy114">#REF!</definedName>
    <definedName name="TextRefCopy115">#REF!</definedName>
    <definedName name="TextRefCopy116">#REF!</definedName>
    <definedName name="TextRefCopy117">#REF!</definedName>
    <definedName name="TextRefCopy118">#REF!</definedName>
    <definedName name="TextRefCopy119">#REF!</definedName>
    <definedName name="TextRefCopy12" localSheetId="4">'[1]17 RzAT'!$G$8</definedName>
    <definedName name="TextRefCopy12">#REF!</definedName>
    <definedName name="TextRefCopy120">#REF!</definedName>
    <definedName name="TextRefCopy121">#REF!</definedName>
    <definedName name="TextRefCopy122">#REF!</definedName>
    <definedName name="TextRefCopy123">#REF!</definedName>
    <definedName name="TextRefCopy124">#REF!</definedName>
    <definedName name="TextRefCopy125">#REF!</definedName>
    <definedName name="TextRefCopy126">#REF!</definedName>
    <definedName name="TextRefCopy127">#REF!</definedName>
    <definedName name="TextRefCopy128">#REF!</definedName>
    <definedName name="TextRefCopy129">#REF!</definedName>
    <definedName name="TextRefCopy13" localSheetId="4">'[1]17 RzAT'!$G$9</definedName>
    <definedName name="TextRefCopy13">#REF!</definedName>
    <definedName name="TextRefCopy130">#REF!</definedName>
    <definedName name="TextRefCopy131">#REF!</definedName>
    <definedName name="TextRefCopy132">#REF!</definedName>
    <definedName name="TextRefCopy133">#REF!</definedName>
    <definedName name="TextRefCopy134">#REF!</definedName>
    <definedName name="TextRefCopy135">#REF!</definedName>
    <definedName name="TextRefCopy136">#REF!</definedName>
    <definedName name="TextRefCopy137">#REF!</definedName>
    <definedName name="TextRefCopy138">#REF!</definedName>
    <definedName name="TextRefCopy139">#REF!</definedName>
    <definedName name="TextRefCopy14">#REF!</definedName>
    <definedName name="TextRefCopy140">#REF!</definedName>
    <definedName name="TextRefCopy141">#REF!</definedName>
    <definedName name="TextRefCopy142">#REF!</definedName>
    <definedName name="TextRefCopy143">#REF!</definedName>
    <definedName name="TextRefCopy144">#REF!</definedName>
    <definedName name="TextRefCopy145">#REF!</definedName>
    <definedName name="TextRefCopy146">#REF!</definedName>
    <definedName name="TextRefCopy147">#REF!</definedName>
    <definedName name="TextRefCopy148">#REF!</definedName>
    <definedName name="TextRefCopy149">#REF!</definedName>
    <definedName name="TextRefCopy15">#REF!</definedName>
    <definedName name="TextRefCopy150">#REF!</definedName>
    <definedName name="TextRefCopy151">#REF!</definedName>
    <definedName name="TextRefCopy152">#REF!</definedName>
    <definedName name="TextRefCopy153">#REF!</definedName>
    <definedName name="TextRefCopy154">#REF!</definedName>
    <definedName name="TextRefCopy155">#REF!</definedName>
    <definedName name="TextRefCopy156">#REF!</definedName>
    <definedName name="TextRefCopy157">#REF!</definedName>
    <definedName name="TextRefCopy158">#REF!</definedName>
    <definedName name="TextRefCopy159">#REF!</definedName>
    <definedName name="TextRefCopy16">#REF!</definedName>
    <definedName name="TextRefCopy160">#REF!</definedName>
    <definedName name="TextRefCopy161">#REF!</definedName>
    <definedName name="TextRefCopy162">#REF!</definedName>
    <definedName name="TextRefCopy163">#REF!</definedName>
    <definedName name="TextRefCopy164">#REF!</definedName>
    <definedName name="TextRefCopy165">#REF!</definedName>
    <definedName name="TextRefCopy166">#REF!</definedName>
    <definedName name="TextRefCopy167">#REF!</definedName>
    <definedName name="TextRefCopy168">#REF!</definedName>
    <definedName name="TextRefCopy169">#REF!</definedName>
    <definedName name="TextRefCopy17">#REF!</definedName>
    <definedName name="TextRefCopy170">#REF!</definedName>
    <definedName name="TextRefCopy171">#REF!</definedName>
    <definedName name="TextRefCopy172">#REF!</definedName>
    <definedName name="TextRefCopy173">#REF!</definedName>
    <definedName name="TextRefCopy174">#REF!</definedName>
    <definedName name="TextRefCopy175">#REF!</definedName>
    <definedName name="TextRefCopy176">#REF!</definedName>
    <definedName name="TextRefCopy177">#REF!</definedName>
    <definedName name="TextRefCopy178">#REF!</definedName>
    <definedName name="TextRefCopy179">#REF!</definedName>
    <definedName name="TextRefCopy18">#REF!</definedName>
    <definedName name="TextRefCopy180">#REF!</definedName>
    <definedName name="TextRefCopy181">#REF!</definedName>
    <definedName name="TextRefCopy182">#REF!</definedName>
    <definedName name="TextRefCopy183">#REF!</definedName>
    <definedName name="TextRefCopy184">#REF!</definedName>
    <definedName name="TextRefCopy185">#REF!</definedName>
    <definedName name="TextRefCopy186">#REF!</definedName>
    <definedName name="TextRefCopy187">#REF!</definedName>
    <definedName name="TextRefCopy188">#REF!</definedName>
    <definedName name="TextRefCopy189">#REF!</definedName>
    <definedName name="TextRefCopy19">#REF!</definedName>
    <definedName name="TextRefCopy190">#REF!</definedName>
    <definedName name="TextRefCopy191">#REF!</definedName>
    <definedName name="TextRefCopy192">#REF!</definedName>
    <definedName name="TextRefCopy193">#REF!</definedName>
    <definedName name="TextRefCopy194">#REF!</definedName>
    <definedName name="TextRefCopy195">#REF!</definedName>
    <definedName name="TextRefCopy196">#REF!</definedName>
    <definedName name="TextRefCopy197">#REF!</definedName>
    <definedName name="TextRefCopy198">#REF!</definedName>
    <definedName name="TextRefCopy199">#REF!</definedName>
    <definedName name="TextRefCopy2">#REF!</definedName>
    <definedName name="TextRefCopy20" localSheetId="4">'[1]17 cd'!$H$12</definedName>
    <definedName name="TextRefCopy20">#REF!</definedName>
    <definedName name="TextRefCopy200">#REF!</definedName>
    <definedName name="TextRefCopy201">#REF!</definedName>
    <definedName name="TextRefCopy202">#REF!</definedName>
    <definedName name="TextRefCopy203">#REF!</definedName>
    <definedName name="TextRefCopy204">#REF!</definedName>
    <definedName name="TextRefCopy205">#REF!</definedName>
    <definedName name="TextRefCopy206">#REF!</definedName>
    <definedName name="TextRefCopy207">#REF!</definedName>
    <definedName name="TextRefCopy208">#REF!</definedName>
    <definedName name="TextRefCopy209">#REF!</definedName>
    <definedName name="TextRefCopy21">#REF!</definedName>
    <definedName name="TextRefCopy210">#REF!</definedName>
    <definedName name="TextRefCopy211">#REF!</definedName>
    <definedName name="TextRefCopy212">#REF!</definedName>
    <definedName name="TextRefCopy213">#REF!</definedName>
    <definedName name="TextRefCopy214">#REF!</definedName>
    <definedName name="TextRefCopy215">#REF!</definedName>
    <definedName name="TextRefCopy216">#REF!</definedName>
    <definedName name="TextRefCopy217">#REF!</definedName>
    <definedName name="TextRefCopy218">#REF!</definedName>
    <definedName name="TextRefCopy219">#REF!</definedName>
    <definedName name="TextRefCopy22">#REF!</definedName>
    <definedName name="TextRefCopy220">#REF!</definedName>
    <definedName name="TextRefCopy221">#REF!</definedName>
    <definedName name="TextRefCopy222">#REF!</definedName>
    <definedName name="TextRefCopy223">#REF!</definedName>
    <definedName name="TextRefCopy224">#REF!</definedName>
    <definedName name="TextRefCopy225">#REF!</definedName>
    <definedName name="TextRefCopy226">#REF!</definedName>
    <definedName name="TextRefCopy23">#REF!</definedName>
    <definedName name="TextRefCopy24">#REF!</definedName>
    <definedName name="TextRefCopy25">#REF!</definedName>
    <definedName name="TextRefCopy26">#REF!</definedName>
    <definedName name="TextRefCopy27">#REF!</definedName>
    <definedName name="TextRefCopy28">#REF!</definedName>
    <definedName name="TextRefCopy29">#REF!</definedName>
    <definedName name="TextRefCopy3">#REF!</definedName>
    <definedName name="TextRefCopy30">#REF!</definedName>
    <definedName name="TextRefCopy31">#REF!</definedName>
    <definedName name="TextRefCopy32">#REF!</definedName>
    <definedName name="TextRefCopy33">#REF!</definedName>
    <definedName name="TextRefCopy34">#REF!</definedName>
    <definedName name="TextRefCopy35">#REF!</definedName>
    <definedName name="TextRefCopy36">#REF!</definedName>
    <definedName name="TextRefCopy37">#REF!</definedName>
    <definedName name="TextRefCopy38">#REF!</definedName>
    <definedName name="TextRefCopy39" localSheetId="4">'[1]Lead 2009'!$P$36</definedName>
    <definedName name="TextRefCopy39">#REF!</definedName>
    <definedName name="TextRefCopy4">#REF!</definedName>
    <definedName name="TextRefCopy40">#REF!</definedName>
    <definedName name="TextRefCopy41">#REF!</definedName>
    <definedName name="TextRefCopy42">#REF!</definedName>
    <definedName name="TextRefCopy43">#REF!</definedName>
    <definedName name="TextRefCopy44">#REF!</definedName>
    <definedName name="TextRefCopy45" localSheetId="4">'[1]Lead 2009'!$P$51</definedName>
    <definedName name="TextRefCopy45">#REF!</definedName>
    <definedName name="TextRefCopy46">#REF!</definedName>
    <definedName name="TextRefCopy47">#REF!</definedName>
    <definedName name="TextRefCopy48">#REF!</definedName>
    <definedName name="TextRefCopy49">#REF!</definedName>
    <definedName name="TextRefCopy5">#REF!</definedName>
    <definedName name="TextRefCopy50">#REF!</definedName>
    <definedName name="TextRefCopy51">#REF!</definedName>
    <definedName name="TextRefCopy52">#REF!</definedName>
    <definedName name="TextRefCopy53">#REF!</definedName>
    <definedName name="TextRefCopy54">#REF!</definedName>
    <definedName name="TextRefCopy55">#REF!</definedName>
    <definedName name="TextRefCopy56">#REF!</definedName>
    <definedName name="TextRefCopy57">#REF!</definedName>
    <definedName name="TextRefCopy58">#REF!</definedName>
    <definedName name="TextRefCopy59">#REF!</definedName>
    <definedName name="TextRefCopy6">#REF!</definedName>
    <definedName name="TextRefCopy60">#REF!</definedName>
    <definedName name="TextRefCopy61">#REF!</definedName>
    <definedName name="TextRefCopy62">#REF!</definedName>
    <definedName name="TextRefCopy63">#REF!</definedName>
    <definedName name="TextRefCopy64">#REF!</definedName>
    <definedName name="TextRefCopy65">#REF!</definedName>
    <definedName name="TextRefCopy66">#REF!</definedName>
    <definedName name="TextRefCopy67">#REF!</definedName>
    <definedName name="TextRefCopy68">#REF!</definedName>
    <definedName name="TextRefCopy69">#REF!</definedName>
    <definedName name="TextRefCopy7">#REF!</definedName>
    <definedName name="TextRefCopy70">#REF!</definedName>
    <definedName name="TextRefCopy71">#REF!</definedName>
    <definedName name="TextRefCopy72">#REF!</definedName>
    <definedName name="TextRefCopy73">#REF!</definedName>
    <definedName name="TextRefCopy74">#REF!</definedName>
    <definedName name="TextRefCopy75">#REF!</definedName>
    <definedName name="TextRefCopy76">#REF!</definedName>
    <definedName name="TextRefCopy77">#REF!</definedName>
    <definedName name="TextRefCopy78">#REF!</definedName>
    <definedName name="TextRefCopy79">#REF!</definedName>
    <definedName name="TextRefCopy8">#REF!</definedName>
    <definedName name="TextRefCopy80" localSheetId="4">'[1]17 cd'!$F$7</definedName>
    <definedName name="TextRefCopy80">#REF!</definedName>
    <definedName name="TextRefCopy81">#REF!</definedName>
    <definedName name="TextRefCopy82">#REF!</definedName>
    <definedName name="TextRefCopy83">#REF!</definedName>
    <definedName name="TextRefCopy84">#REF!</definedName>
    <definedName name="TextRefCopy85">#REF!</definedName>
    <definedName name="TextRefCopy86">#REF!</definedName>
    <definedName name="TextRefCopy87">#REF!</definedName>
    <definedName name="TextRefCopy88">#REF!</definedName>
    <definedName name="TextRefCopy89">#REF!</definedName>
    <definedName name="TextRefCopy9">#REF!</definedName>
    <definedName name="TextRefCopy90">#REF!</definedName>
    <definedName name="TextRefCopy91">#REF!</definedName>
    <definedName name="TextRefCopy92">#REF!</definedName>
    <definedName name="TextRefCopy93">#REF!</definedName>
    <definedName name="TextRefCopy94">#REF!</definedName>
    <definedName name="TextRefCopy95">#REF!</definedName>
    <definedName name="TextRefCopy96">#REF!</definedName>
    <definedName name="TextRefCopy97">#REF!</definedName>
    <definedName name="TextRefCopy98">#REF!</definedName>
    <definedName name="TextRefCopy99">#REF!</definedName>
    <definedName name="TextRefCopyRangeCount" localSheetId="4" hidden="1">91</definedName>
    <definedName name="TextRefCopyRangeCount" hidden="1">51</definedName>
  </definedNames>
  <calcPr calcId="152511"/>
</workbook>
</file>

<file path=xl/calcChain.xml><?xml version="1.0" encoding="utf-8"?>
<calcChain xmlns="http://schemas.openxmlformats.org/spreadsheetml/2006/main">
  <c r="G23" i="2" l="1"/>
  <c r="G25" i="2" s="1"/>
  <c r="G8" i="2"/>
  <c r="G13" i="2" s="1"/>
  <c r="G17" i="2" s="1"/>
  <c r="G19" i="2" s="1"/>
  <c r="G20" i="2" s="1"/>
  <c r="G27" i="2" l="1"/>
</calcChain>
</file>

<file path=xl/sharedStrings.xml><?xml version="1.0" encoding="utf-8"?>
<sst xmlns="http://schemas.openxmlformats.org/spreadsheetml/2006/main" count="294" uniqueCount="201">
  <si>
    <t>SPRAWOZDANIE Z CAŁKOWITYCH DOCHODÓW</t>
  </si>
  <si>
    <t>(dane w tys. PLN)</t>
  </si>
  <si>
    <t>Działalność kontynuowana</t>
  </si>
  <si>
    <t>Nota nr</t>
  </si>
  <si>
    <t>Okres 12 miesięcy zakończony</t>
  </si>
  <si>
    <t>Okres 3 miesięcy zakończony</t>
  </si>
  <si>
    <t>Przychody ze sprzedaży</t>
  </si>
  <si>
    <t>2.1</t>
  </si>
  <si>
    <t>Koszt własny sprzedaży</t>
  </si>
  <si>
    <t>2.2</t>
  </si>
  <si>
    <t>Zysk (strata) brutto na sprzedaży</t>
  </si>
  <si>
    <t>Koszty zarządu</t>
  </si>
  <si>
    <t>Pozostałe przychody operacyjne</t>
  </si>
  <si>
    <t>2.3</t>
  </si>
  <si>
    <t>Pozostałe koszty operacyjne</t>
  </si>
  <si>
    <t>2.4</t>
  </si>
  <si>
    <t>Zysk (strata) na działalności operacyjnej</t>
  </si>
  <si>
    <t>Przychody finansowe</t>
  </si>
  <si>
    <t>2.5</t>
  </si>
  <si>
    <t>Koszty finansowe</t>
  </si>
  <si>
    <t>2.6</t>
  </si>
  <si>
    <t>Zysk (strata) przed opodatkowaniem</t>
  </si>
  <si>
    <t>Podatek dochodowy</t>
  </si>
  <si>
    <t>2.7</t>
  </si>
  <si>
    <t>Zysk (strata) netto z działalności kontynuowanej</t>
  </si>
  <si>
    <t>Zysk (strata) netto</t>
  </si>
  <si>
    <t>5.5</t>
  </si>
  <si>
    <t>Pozostałe całkowite dochody netto</t>
  </si>
  <si>
    <t>Składniki, które nie zostaną przeniesione w późniejszych okresach do rachunku zysków i strat:</t>
  </si>
  <si>
    <t>Zyski (straty) aktuarialne dotyczące programów określonych świadczeń</t>
  </si>
  <si>
    <t>7.13</t>
  </si>
  <si>
    <t>Pozostałe całkowite dochody netto razem</t>
  </si>
  <si>
    <t>Suma całkowitych dochodów</t>
  </si>
  <si>
    <t xml:space="preserve">Liczba akcji </t>
  </si>
  <si>
    <t>Zysk (strata) netto przypadająca na akcję (w złotych) (podstawowy i rozwodniony)</t>
  </si>
  <si>
    <t>5.2</t>
  </si>
  <si>
    <t>Całkowity dochód (strata) ogółem na akcję (w złotych)</t>
  </si>
  <si>
    <t>Zysk (strata) netto przypadająca na akcję akcjonariuszom jednostki dominującej (w złotych) (podstawowy i rozwodniony)</t>
  </si>
  <si>
    <t>SPRAWOZDANIE Z SYTUACJI FINANSOWEJ</t>
  </si>
  <si>
    <t>Stan na</t>
  </si>
  <si>
    <t xml:space="preserve">Stan na </t>
  </si>
  <si>
    <t>AKTYWA</t>
  </si>
  <si>
    <t>Aktywa trwałe</t>
  </si>
  <si>
    <t>Rzeczowe aktywa trwałe</t>
  </si>
  <si>
    <t>7.1</t>
  </si>
  <si>
    <t>Nieruchomości inwestycyjne</t>
  </si>
  <si>
    <t>7.2</t>
  </si>
  <si>
    <t>Wartości niematerialne</t>
  </si>
  <si>
    <t>7.4</t>
  </si>
  <si>
    <t>Wartość firmy</t>
  </si>
  <si>
    <t>7.5</t>
  </si>
  <si>
    <t>Inwestycje w jednostkach podporządkowanych</t>
  </si>
  <si>
    <t>7.6</t>
  </si>
  <si>
    <t>Kaucje z tytułu umów o budowę</t>
  </si>
  <si>
    <t>3.2</t>
  </si>
  <si>
    <t>Aktywa z tytułu podatku odroczonego</t>
  </si>
  <si>
    <t>Pożyczki udzielone</t>
  </si>
  <si>
    <t xml:space="preserve">Pozostałe aktywa </t>
  </si>
  <si>
    <t>Aktywa trwałe razem</t>
  </si>
  <si>
    <t>Aktywa obrotowe</t>
  </si>
  <si>
    <t>Zapasy</t>
  </si>
  <si>
    <t>7.10</t>
  </si>
  <si>
    <t>Należności z tytułu dostaw i usług oraz pozostałe należności</t>
  </si>
  <si>
    <t>4.1</t>
  </si>
  <si>
    <t>Bieżące aktywa podatkowe</t>
  </si>
  <si>
    <t>Pozostałe aktywa finansowe</t>
  </si>
  <si>
    <t>7.7</t>
  </si>
  <si>
    <t>Pozostałe aktywa</t>
  </si>
  <si>
    <t>7.8</t>
  </si>
  <si>
    <t>7.9</t>
  </si>
  <si>
    <t>Środki pieniężne i ich ekwiwalenty</t>
  </si>
  <si>
    <t>6.5</t>
  </si>
  <si>
    <t>Aktywa obrotowe razem</t>
  </si>
  <si>
    <t>Aktywa razem</t>
  </si>
  <si>
    <t>PASYWA</t>
  </si>
  <si>
    <t>Kapitał własny</t>
  </si>
  <si>
    <t>Kapitał podstawowy</t>
  </si>
  <si>
    <t>5.1</t>
  </si>
  <si>
    <t>Nadwyżka ze sprzedaży akcji powyżej wartości nominalnej</t>
  </si>
  <si>
    <t>5.3</t>
  </si>
  <si>
    <t>Akcje własne</t>
  </si>
  <si>
    <t>5.4</t>
  </si>
  <si>
    <t>Zyski zatrzymane</t>
  </si>
  <si>
    <t>Razem kapitał własny</t>
  </si>
  <si>
    <t>Zobowiązania długoterminowe</t>
  </si>
  <si>
    <t>Długoterminowe pożyczki i kredyty bankowe oraz inne źródła finansowania</t>
  </si>
  <si>
    <t>6.1</t>
  </si>
  <si>
    <t>Pozostałe zobowiązania finansowe</t>
  </si>
  <si>
    <t>Zobowiązania z tytułu świadczeń pracowniczych</t>
  </si>
  <si>
    <t>Rezerwa na podatek odroczony</t>
  </si>
  <si>
    <t>Rezerwy długoterminowe</t>
  </si>
  <si>
    <t>3.3</t>
  </si>
  <si>
    <t>Przychody przyszłych okresów</t>
  </si>
  <si>
    <t>Pozostałe zobowiązania</t>
  </si>
  <si>
    <t>7.12</t>
  </si>
  <si>
    <t>Zobowiązania długoterminowe razem</t>
  </si>
  <si>
    <t>Zobowiązania krótkoterminowe</t>
  </si>
  <si>
    <t>Zobowiązania z tytułu dostaw i usług oraz pozostałe zobowiązania</t>
  </si>
  <si>
    <t>4.2</t>
  </si>
  <si>
    <t xml:space="preserve">Kaucje z tytułu umów o budowę </t>
  </si>
  <si>
    <t>Krótkoterminowe pożyczki i kredyty bankowe oraz inne źródła finansowania</t>
  </si>
  <si>
    <t>7.11</t>
  </si>
  <si>
    <t>Bieżące zobowiązania podatkowe</t>
  </si>
  <si>
    <t>Rezerwy krótkoterminowe</t>
  </si>
  <si>
    <t>Zobowiązania krótkoterminowe razem</t>
  </si>
  <si>
    <t>Zobowiązania razem</t>
  </si>
  <si>
    <t>Pasywa razem</t>
  </si>
  <si>
    <t>ZESTAWIENIE ZMIAN W KAPITALE WŁASNYM</t>
  </si>
  <si>
    <t>(dane w w tys. PLN)</t>
  </si>
  <si>
    <t>Razem</t>
  </si>
  <si>
    <t>Wypłata dywidendy</t>
  </si>
  <si>
    <t>Emisja akcji</t>
  </si>
  <si>
    <t>Koszty emisji akcji</t>
  </si>
  <si>
    <t>Wykup akcji</t>
  </si>
  <si>
    <t xml:space="preserve">Zysk (strata) </t>
  </si>
  <si>
    <r>
      <rPr>
        <b/>
        <sz val="9"/>
        <rFont val="Roboto"/>
        <charset val="238"/>
      </rPr>
      <t>Stan na</t>
    </r>
    <r>
      <rPr>
        <b/>
        <sz val="9"/>
        <color indexed="10"/>
        <rFont val="Roboto"/>
        <charset val="238"/>
      </rPr>
      <t xml:space="preserve"> </t>
    </r>
  </si>
  <si>
    <t>SPRAWOZDANIE Z PRZEPŁYWÓW PIENIĘŻNYCH</t>
  </si>
  <si>
    <t xml:space="preserve">              (dane w tys. PLN)</t>
  </si>
  <si>
    <t>Okres zakończony</t>
  </si>
  <si>
    <t>PRZEPŁYWY ŚRODKÓW PIENIĘŻNYCH Z DZIAŁALNOŚCI OPERACYJNEJ</t>
  </si>
  <si>
    <t>Zysk / (strata) przed opodatkowaniem</t>
  </si>
  <si>
    <t>Korekty o:</t>
  </si>
  <si>
    <t>Amortyzację</t>
  </si>
  <si>
    <t xml:space="preserve">Zyski / (straty) z tytułu różnic kursowych </t>
  </si>
  <si>
    <t xml:space="preserve">Odsetki i udziały w zyskach (dywidendy) </t>
  </si>
  <si>
    <t>Zysk / (strata) ze zbycia inwestycji, w tym rozwiązanie odpisu na nieruchomość inwestycyjną</t>
  </si>
  <si>
    <t xml:space="preserve">Zysk / (strata) na wykupie dłużnych instrumentów </t>
  </si>
  <si>
    <t xml:space="preserve">Zmiana wyceny pochodnych instrumentów finansowych </t>
  </si>
  <si>
    <t xml:space="preserve">Wynik operacyjny przed zmianami w kapitale obrotowym </t>
  </si>
  <si>
    <t xml:space="preserve">Zmiana stanu należności i kaucji z tytułu umów o budowę </t>
  </si>
  <si>
    <t xml:space="preserve">Zmiana stanu zapasów </t>
  </si>
  <si>
    <t>Zmiana stanu rezerw oraz zobowiązań z tytułu świadczeń pracowniczych</t>
  </si>
  <si>
    <t>Zmiana stanu kaucji z tytułu umów o budowę oraz zobowiązań, z wyjątkiem pożyczek i kredytów i innych źródeł finansowania</t>
  </si>
  <si>
    <t xml:space="preserve">Zmiana stanu rozliczeń międzyokresowych kosztów  </t>
  </si>
  <si>
    <t>Zmiana stanu środków pieniężnych o ograniczonej możliwości dysponowania</t>
  </si>
  <si>
    <t xml:space="preserve">Inne korekty </t>
  </si>
  <si>
    <t xml:space="preserve">Zapłacony / (zwrócony) podatek dochodowy </t>
  </si>
  <si>
    <t xml:space="preserve">ŚRODKI PIENIĘŻNE NETTO Z DZIAŁALNOŚCI OPERACYJNEJ </t>
  </si>
  <si>
    <t xml:space="preserve">PRZEPŁYWY ŚRODKÓW PIENIĘŻNYCH Z DZIAŁALNOŚCI INWESTYCYJNEJ </t>
  </si>
  <si>
    <t xml:space="preserve">Wpływy ze sprzedaży wartości niematerialnych oraz rzeczowych aktywów trwałych </t>
  </si>
  <si>
    <t xml:space="preserve">Nabycie wartości niematerialnych oraz rzeczowych aktywów trwałych </t>
  </si>
  <si>
    <t>Inwestycje w nieruchomości oraz wartości niematerialne</t>
  </si>
  <si>
    <t xml:space="preserve">Sprzedaż / (nabycie) aktywów finansowych w pozostałych jednostkach </t>
  </si>
  <si>
    <t>Sprzedaż / (nabycie) aktywów finansowych w jednostkach zależnych</t>
  </si>
  <si>
    <t xml:space="preserve">Nabycie aktywów finansowych dostępnych do sprzedaży </t>
  </si>
  <si>
    <t xml:space="preserve">Płatności pieniężne w celu nabycia dłużnych instrumentów innych jednostek </t>
  </si>
  <si>
    <t>Wpływy pieniężne z wykupu dłużnych instrumentów innych jednostek</t>
  </si>
  <si>
    <t>Spłata pożyczek udzielonych</t>
  </si>
  <si>
    <t xml:space="preserve">Dywidendy otrzymane </t>
  </si>
  <si>
    <t xml:space="preserve">Odsetki otrzymane </t>
  </si>
  <si>
    <t>Rozliczenie instrumentów finansowych – wydatki</t>
  </si>
  <si>
    <t xml:space="preserve">Inne wpływy / (wydatki) inwestycyjne </t>
  </si>
  <si>
    <t xml:space="preserve">ŚRODKI PIENIĘŻNE NETTO Z DZIAŁALNOŚCI INWESTYCYJNEJ </t>
  </si>
  <si>
    <t xml:space="preserve">PRZEPŁYWY ŚRODKÓW PIENIĘŻNYCH Z DZIAŁALNOŚCI FINANSOWEJ </t>
  </si>
  <si>
    <t xml:space="preserve">Kredyty i pożyczki otrzymane </t>
  </si>
  <si>
    <t xml:space="preserve">Spłaty kredytów i pożyczek </t>
  </si>
  <si>
    <t>Płatności zobowiązań z tytułu umów leasingu finansowego oraz zobowiązań z tytułu finansowania rzeczowych aktywów trwałych</t>
  </si>
  <si>
    <t xml:space="preserve">Odsetki zapłacone </t>
  </si>
  <si>
    <t>Inne wpływy / (wydatki) finansowe - dywidendy</t>
  </si>
  <si>
    <t xml:space="preserve">Wpływy netto z emisji akcji                </t>
  </si>
  <si>
    <t xml:space="preserve">PRZEPŁYWY PIENIĘŻNE NETTO Z DZIAŁALNOŚCI FINANSOWEJ </t>
  </si>
  <si>
    <t xml:space="preserve">PRZEPŁYWY PIENIĘŻNE NETTO RAZEM </t>
  </si>
  <si>
    <t xml:space="preserve">Różnice kursowe netto </t>
  </si>
  <si>
    <t xml:space="preserve">ŚRODKI PIENIĘŻNE I ICH EKWIWALENTY NA POCZĄTEK OKRESU </t>
  </si>
  <si>
    <t>ŚRODKI PIENIĘŻNE I ICH EKWIWALENTY NA KONIEC OKRESU</t>
  </si>
  <si>
    <t>PRZELICZENIE WYBRANYCH DANYCH FINANSOWYCH NA EURO:</t>
  </si>
  <si>
    <t>Zasady przyjęte do przeliczania wybranych danych finansowych na euro</t>
  </si>
  <si>
    <t>Pozycje sprawozdawcze</t>
  </si>
  <si>
    <t>Przyjęty kurs walutowy</t>
  </si>
  <si>
    <t xml:space="preserve">Wartośc kursu walutowego 
</t>
  </si>
  <si>
    <t xml:space="preserve">Wartość kursu walutowego 
</t>
  </si>
  <si>
    <t>31-12-2015</t>
  </si>
  <si>
    <t>Pozycje aktywów i pasywów</t>
  </si>
  <si>
    <t>Średni kurs obowiązujący na dzień bilansowy</t>
  </si>
  <si>
    <t>nie dotyczy</t>
  </si>
  <si>
    <t>Pozycje rachunku zysków i strat oraz rachunku przepływów pieniężnych</t>
  </si>
  <si>
    <t>Średnia arytmetyczna średnich kursów NBP ustalonych na ostatni dzień każdego zakończonego miesiąca okresu</t>
  </si>
  <si>
    <t>Pozycja „Środki pieniężne na początek okresu” oraz „Środki pieniężne na koniec okresu” w rachunku przepływów pieniężnych</t>
  </si>
  <si>
    <t>Podstawowe pozycje skróconego jednostkowego sprawozdania z sytuacji finansowej w przeliczeniu na euro:</t>
  </si>
  <si>
    <t>tys. PLN</t>
  </si>
  <si>
    <t>tys. EUR</t>
  </si>
  <si>
    <t>Podstawowe pozycje skróconego jednostkowego sprawozdania z całkowitych dochodów w przeliczeniu na euro:</t>
  </si>
  <si>
    <t>Zysk (strata) brutto ze sprzedaży</t>
  </si>
  <si>
    <t>Zysk (strata) z działalności operacyjnej</t>
  </si>
  <si>
    <t>Zysk (strata) brutto</t>
  </si>
  <si>
    <t>Podstawowe pozycje skróconego jednostkowego sprawozdania z przepływów pieniężnych w przeliczeniu na euro:</t>
  </si>
  <si>
    <t>Przepływy środków pieniężnych z działalności operacyjnej</t>
  </si>
  <si>
    <t>Przepływy środków pieniężnych z działalności inwestycyjnej</t>
  </si>
  <si>
    <t>Przepływy środków pieniężnych z działalności finansowej</t>
  </si>
  <si>
    <t>Przepływy środków pieniężnych netto, razem</t>
  </si>
  <si>
    <t>Środki pieniężne na początek okresu</t>
  </si>
  <si>
    <t>Środki pieniężne na koniec okresu</t>
  </si>
  <si>
    <t>ZUE SA</t>
  </si>
  <si>
    <t xml:space="preserve">Okres sprawozdawczy:  </t>
  </si>
  <si>
    <t>01-01-2017 - 31-12-2017</t>
  </si>
  <si>
    <t>31-12-2017</t>
  </si>
  <si>
    <t>31-12-2016</t>
  </si>
  <si>
    <t>1 stycznia 2017 roku</t>
  </si>
  <si>
    <t>31 grudnia 2017 roku</t>
  </si>
  <si>
    <t>1 stycznia 2016 roku</t>
  </si>
  <si>
    <t>31 grudnia 2016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</si>
</sst>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.0%"/>
    <numFmt numFmtId="166" formatCode="_(* #,##0.00_);_(* \(#,##0.00\);_(* &quot;-&quot;??_);_(@_)"/>
    <numFmt numFmtId="167" formatCode="[$-F800]dddd\,\ mmmm\ dd\,\ yyyy"/>
    <numFmt numFmtId="168" formatCode="0.0000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9"/>
      <name val="Roboto"/>
      <charset val="238"/>
    </font>
    <font>
      <b/>
      <i/>
      <sz val="10"/>
      <color indexed="9"/>
      <name val="Roboto"/>
      <charset val="238"/>
    </font>
    <font>
      <sz val="10"/>
      <color rgb="FFFF0000"/>
      <name val="Roboto"/>
      <charset val="238"/>
    </font>
    <font>
      <sz val="8"/>
      <name val="Roboto"/>
      <charset val="238"/>
    </font>
    <font>
      <sz val="8"/>
      <color indexed="9"/>
      <name val="Arial"/>
      <family val="2"/>
      <charset val="238"/>
    </font>
    <font>
      <b/>
      <sz val="8"/>
      <color indexed="9"/>
      <name val="Roboto"/>
      <charset val="238"/>
    </font>
    <font>
      <sz val="10"/>
      <name val="Arial"/>
      <family val="2"/>
    </font>
    <font>
      <sz val="8"/>
      <color rgb="FFFF0000"/>
      <name val="Roboto"/>
      <charset val="238"/>
    </font>
    <font>
      <sz val="8"/>
      <color indexed="9"/>
      <name val="Roboto"/>
      <charset val="238"/>
    </font>
    <font>
      <sz val="10"/>
      <name val="Roboto"/>
      <charset val="238"/>
    </font>
    <font>
      <b/>
      <i/>
      <sz val="10"/>
      <name val="Roboto"/>
      <charset val="238"/>
    </font>
    <font>
      <b/>
      <i/>
      <sz val="10"/>
      <color rgb="FFFF0000"/>
      <name val="Roboto"/>
      <charset val="238"/>
    </font>
    <font>
      <b/>
      <i/>
      <sz val="10"/>
      <name val="Arial"/>
      <family val="2"/>
      <charset val="238"/>
    </font>
    <font>
      <i/>
      <sz val="10"/>
      <name val="Roboto"/>
      <charset val="238"/>
    </font>
    <font>
      <i/>
      <sz val="10"/>
      <color rgb="FFFF0000"/>
      <name val="Roboto"/>
      <charset val="238"/>
    </font>
    <font>
      <b/>
      <sz val="9"/>
      <name val="Roboto"/>
      <charset val="238"/>
    </font>
    <font>
      <b/>
      <sz val="10"/>
      <name val="Roboto"/>
      <charset val="238"/>
    </font>
    <font>
      <b/>
      <sz val="10"/>
      <color rgb="FFFF0000"/>
      <name val="Roboto"/>
      <charset val="238"/>
    </font>
    <font>
      <sz val="9"/>
      <color indexed="10"/>
      <name val="Roboto"/>
      <charset val="238"/>
    </font>
    <font>
      <sz val="9"/>
      <name val="Roboto"/>
      <charset val="238"/>
    </font>
    <font>
      <sz val="12"/>
      <color theme="1"/>
      <name val="Times New Roman"/>
      <family val="2"/>
      <charset val="238"/>
    </font>
    <font>
      <sz val="9"/>
      <color indexed="8"/>
      <name val="Roboto"/>
      <charset val="238"/>
    </font>
    <font>
      <sz val="10"/>
      <color indexed="8"/>
      <name val="Roboto"/>
      <charset val="238"/>
    </font>
    <font>
      <b/>
      <sz val="9"/>
      <color indexed="8"/>
      <name val="Roboto"/>
      <charset val="238"/>
    </font>
    <font>
      <b/>
      <sz val="10"/>
      <color indexed="8"/>
      <name val="Roboto"/>
      <charset val="238"/>
    </font>
    <font>
      <b/>
      <sz val="10"/>
      <name val="Arial"/>
      <family val="2"/>
      <charset val="238"/>
    </font>
    <font>
      <i/>
      <sz val="10"/>
      <color indexed="10"/>
      <name val="Roboto"/>
      <charset val="238"/>
    </font>
    <font>
      <b/>
      <sz val="8"/>
      <color indexed="8"/>
      <name val="Roboto"/>
      <charset val="238"/>
    </font>
    <font>
      <sz val="9"/>
      <color indexed="9"/>
      <name val="Roboto"/>
      <charset val="238"/>
    </font>
    <font>
      <sz val="10"/>
      <color indexed="10"/>
      <name val="Roboto"/>
      <charset val="238"/>
    </font>
    <font>
      <b/>
      <i/>
      <sz val="9"/>
      <name val="Roboto"/>
      <charset val="238"/>
    </font>
    <font>
      <b/>
      <sz val="9"/>
      <color indexed="10"/>
      <name val="Roboto"/>
      <charset val="238"/>
    </font>
    <font>
      <b/>
      <sz val="9"/>
      <color rgb="FFFF0000"/>
      <name val="Roboto"/>
      <charset val="238"/>
    </font>
    <font>
      <i/>
      <sz val="8"/>
      <color indexed="10"/>
      <name val="Roboto"/>
      <charset val="238"/>
    </font>
    <font>
      <b/>
      <i/>
      <sz val="9"/>
      <color rgb="FFFF0000"/>
      <name val="Roboto"/>
      <charset val="238"/>
    </font>
    <font>
      <sz val="9"/>
      <color indexed="40"/>
      <name val="Roboto"/>
      <charset val="238"/>
    </font>
    <font>
      <b/>
      <sz val="10"/>
      <color indexed="40"/>
      <name val="Roboto"/>
      <charset val="238"/>
    </font>
    <font>
      <i/>
      <sz val="9"/>
      <name val="Roboto"/>
      <charset val="238"/>
    </font>
    <font>
      <b/>
      <i/>
      <sz val="10"/>
      <color indexed="10"/>
      <name val="Roboto"/>
      <charset val="238"/>
    </font>
    <font>
      <sz val="9"/>
      <color rgb="FFFF0000"/>
      <name val="Roboto"/>
      <charset val="238"/>
    </font>
    <font>
      <i/>
      <sz val="10"/>
      <name val="Arial"/>
      <family val="2"/>
      <charset val="238"/>
    </font>
    <font>
      <i/>
      <sz val="9"/>
      <color rgb="FFFF0000"/>
      <name val="Roboto"/>
      <charset val="238"/>
    </font>
    <font>
      <b/>
      <sz val="9"/>
      <color indexed="9"/>
      <name val="Roboto"/>
      <charset val="238"/>
    </font>
    <font>
      <i/>
      <sz val="9"/>
      <color indexed="10"/>
      <name val="Roboto"/>
      <charset val="238"/>
    </font>
    <font>
      <i/>
      <sz val="10"/>
      <color indexed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/>
      <bottom style="thin">
        <color indexed="64"/>
      </bottom>
      <diagonal/>
    </border>
  </borders>
  <cellStyleXfs count="14">
    <xf numFmtId="0" fontId="0" fillId="0" borderId="0"/>
    <xf numFmtId="0" fontId="2" fillId="0" borderId="0"/>
    <xf numFmtId="0" fontId="9" fillId="0" borderId="0"/>
    <xf numFmtId="0" fontId="2" fillId="0" borderId="0"/>
    <xf numFmtId="0" fontId="1" fillId="0" borderId="0"/>
    <xf numFmtId="0" fontId="23" fillId="0" borderId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9" fillId="0" borderId="0"/>
    <xf numFmtId="0" fontId="9" fillId="0" borderId="0"/>
  </cellStyleXfs>
  <cellXfs count="359">
    <xf numFmtId="0" fontId="0" fillId="0" borderId="0" xfId="0"/>
    <xf numFmtId="0" fontId="13" fillId="0" borderId="0" xfId="1" applyFont="1" applyFill="1" applyBorder="1" applyAlignment="1" applyProtection="1">
      <alignment wrapText="1"/>
      <protection locked="0"/>
    </xf>
    <xf numFmtId="0" fontId="10" fillId="0" borderId="0" xfId="4" applyFont="1" applyFill="1" applyAlignment="1" applyProtection="1">
      <alignment vertical="center"/>
      <protection locked="0"/>
    </xf>
    <xf numFmtId="0" fontId="5" fillId="0" borderId="0" xfId="4" applyFont="1" applyFill="1" applyAlignment="1" applyProtection="1">
      <alignment vertical="center"/>
      <protection locked="0"/>
    </xf>
    <xf numFmtId="0" fontId="5" fillId="0" borderId="0" xfId="4" applyFont="1" applyFill="1" applyBorder="1" applyAlignment="1" applyProtection="1">
      <alignment vertical="center"/>
      <protection locked="0"/>
    </xf>
    <xf numFmtId="0" fontId="14" fillId="0" borderId="0" xfId="1" applyFont="1" applyFill="1" applyBorder="1" applyAlignment="1" applyProtection="1">
      <alignment vertical="center" wrapText="1"/>
      <protection locked="0"/>
    </xf>
    <xf numFmtId="0" fontId="15" fillId="0" borderId="0" xfId="1" applyFont="1" applyFill="1" applyBorder="1" applyAlignment="1" applyProtection="1">
      <alignment wrapText="1"/>
      <protection locked="0"/>
    </xf>
    <xf numFmtId="0" fontId="18" fillId="0" borderId="0" xfId="2" applyFont="1" applyFill="1" applyAlignment="1" applyProtection="1">
      <protection locked="0"/>
    </xf>
    <xf numFmtId="0" fontId="18" fillId="0" borderId="0" xfId="2" applyFont="1" applyFill="1" applyAlignment="1" applyProtection="1">
      <alignment horizontal="center" wrapText="1"/>
    </xf>
    <xf numFmtId="0" fontId="19" fillId="0" borderId="0" xfId="2" applyFont="1" applyFill="1" applyAlignment="1" applyProtection="1">
      <alignment horizontal="center" wrapText="1"/>
    </xf>
    <xf numFmtId="0" fontId="22" fillId="0" borderId="0" xfId="2" applyFont="1" applyFill="1" applyAlignment="1" applyProtection="1">
      <alignment horizontal="right"/>
      <protection locked="0"/>
    </xf>
    <xf numFmtId="0" fontId="22" fillId="0" borderId="0" xfId="2" applyFont="1" applyFill="1" applyAlignment="1" applyProtection="1">
      <alignment horizontal="center"/>
      <protection locked="0"/>
    </xf>
    <xf numFmtId="0" fontId="18" fillId="0" borderId="1" xfId="2" applyFont="1" applyFill="1" applyBorder="1" applyAlignment="1" applyProtection="1">
      <alignment horizontal="center"/>
    </xf>
    <xf numFmtId="14" fontId="18" fillId="0" borderId="1" xfId="2" applyNumberFormat="1" applyFont="1" applyFill="1" applyBorder="1" applyAlignment="1" applyProtection="1">
      <alignment horizontal="center"/>
    </xf>
    <xf numFmtId="0" fontId="19" fillId="0" borderId="1" xfId="2" applyFont="1" applyFill="1" applyBorder="1" applyAlignment="1" applyProtection="1">
      <alignment horizontal="center"/>
    </xf>
    <xf numFmtId="1" fontId="22" fillId="0" borderId="0" xfId="5" applyNumberFormat="1" applyFont="1" applyFill="1" applyAlignment="1" applyProtection="1">
      <alignment vertical="center"/>
    </xf>
    <xf numFmtId="1" fontId="22" fillId="0" borderId="0" xfId="5" applyNumberFormat="1" applyFont="1" applyFill="1" applyAlignment="1" applyProtection="1">
      <alignment horizontal="center" vertical="center"/>
    </xf>
    <xf numFmtId="3" fontId="24" fillId="0" borderId="0" xfId="5" applyNumberFormat="1" applyFont="1" applyFill="1" applyAlignment="1" applyProtection="1">
      <alignment vertical="center"/>
    </xf>
    <xf numFmtId="3" fontId="25" fillId="0" borderId="0" xfId="5" applyNumberFormat="1" applyFont="1" applyFill="1" applyAlignment="1" applyProtection="1">
      <alignment vertical="center"/>
    </xf>
    <xf numFmtId="4" fontId="25" fillId="0" borderId="0" xfId="5" applyNumberFormat="1" applyFont="1" applyFill="1" applyAlignment="1" applyProtection="1">
      <alignment vertical="center"/>
    </xf>
    <xf numFmtId="4" fontId="25" fillId="0" borderId="0" xfId="5" applyNumberFormat="1" applyFont="1" applyFill="1" applyBorder="1" applyAlignment="1" applyProtection="1">
      <alignment vertical="center"/>
    </xf>
    <xf numFmtId="1" fontId="18" fillId="0" borderId="0" xfId="5" applyNumberFormat="1" applyFont="1" applyFill="1" applyAlignment="1" applyProtection="1">
      <alignment vertical="center"/>
    </xf>
    <xf numFmtId="1" fontId="18" fillId="0" borderId="0" xfId="5" applyNumberFormat="1" applyFont="1" applyFill="1" applyAlignment="1" applyProtection="1">
      <alignment horizontal="center" vertical="center"/>
    </xf>
    <xf numFmtId="3" fontId="26" fillId="0" borderId="2" xfId="5" applyNumberFormat="1" applyFont="1" applyFill="1" applyBorder="1" applyAlignment="1" applyProtection="1">
      <alignment vertical="center"/>
    </xf>
    <xf numFmtId="3" fontId="18" fillId="0" borderId="2" xfId="5" applyNumberFormat="1" applyFont="1" applyFill="1" applyBorder="1" applyAlignment="1" applyProtection="1">
      <alignment vertical="center"/>
    </xf>
    <xf numFmtId="3" fontId="19" fillId="0" borderId="2" xfId="5" applyNumberFormat="1" applyFont="1" applyFill="1" applyBorder="1" applyAlignment="1" applyProtection="1">
      <alignment vertical="center"/>
    </xf>
    <xf numFmtId="3" fontId="22" fillId="0" borderId="0" xfId="5" applyNumberFormat="1" applyFont="1" applyFill="1" applyAlignment="1" applyProtection="1">
      <alignment vertical="center"/>
      <protection locked="0"/>
    </xf>
    <xf numFmtId="3" fontId="12" fillId="0" borderId="0" xfId="5" applyNumberFormat="1" applyFont="1" applyFill="1" applyAlignment="1" applyProtection="1">
      <alignment vertical="center"/>
      <protection locked="0"/>
    </xf>
    <xf numFmtId="1" fontId="5" fillId="0" borderId="0" xfId="5" applyNumberFormat="1" applyFont="1" applyFill="1" applyAlignment="1" applyProtection="1">
      <alignment horizontal="center" vertical="center"/>
      <protection locked="0"/>
    </xf>
    <xf numFmtId="1" fontId="24" fillId="0" borderId="0" xfId="5" applyNumberFormat="1" applyFont="1" applyFill="1" applyAlignment="1" applyProtection="1">
      <alignment vertical="center"/>
    </xf>
    <xf numFmtId="1" fontId="26" fillId="0" borderId="0" xfId="5" applyNumberFormat="1" applyFont="1" applyFill="1" applyAlignment="1" applyProtection="1">
      <alignment vertical="center"/>
    </xf>
    <xf numFmtId="3" fontId="26" fillId="0" borderId="0" xfId="5" applyNumberFormat="1" applyFont="1" applyFill="1" applyBorder="1" applyAlignment="1" applyProtection="1">
      <alignment vertical="center"/>
    </xf>
    <xf numFmtId="3" fontId="18" fillId="0" borderId="0" xfId="5" applyNumberFormat="1" applyFont="1" applyFill="1" applyBorder="1" applyAlignment="1" applyProtection="1">
      <alignment vertical="center"/>
      <protection locked="0"/>
    </xf>
    <xf numFmtId="3" fontId="19" fillId="0" borderId="0" xfId="5" applyNumberFormat="1" applyFont="1" applyFill="1" applyBorder="1" applyAlignment="1" applyProtection="1">
      <alignment vertical="center"/>
      <protection locked="0"/>
    </xf>
    <xf numFmtId="1" fontId="26" fillId="0" borderId="0" xfId="5" applyNumberFormat="1" applyFont="1" applyFill="1" applyAlignment="1" applyProtection="1">
      <alignment vertical="center" wrapText="1"/>
    </xf>
    <xf numFmtId="1" fontId="18" fillId="0" borderId="0" xfId="5" applyNumberFormat="1" applyFont="1" applyFill="1" applyAlignment="1" applyProtection="1">
      <alignment horizontal="center" vertical="center" wrapText="1"/>
    </xf>
    <xf numFmtId="3" fontId="18" fillId="0" borderId="0" xfId="5" applyNumberFormat="1" applyFont="1" applyFill="1" applyBorder="1" applyAlignment="1" applyProtection="1">
      <alignment vertical="center"/>
    </xf>
    <xf numFmtId="3" fontId="19" fillId="0" borderId="0" xfId="5" applyNumberFormat="1" applyFont="1" applyFill="1" applyBorder="1" applyAlignment="1" applyProtection="1">
      <alignment vertical="center"/>
    </xf>
    <xf numFmtId="0" fontId="19" fillId="0" borderId="0" xfId="2" applyFont="1" applyFill="1" applyProtection="1">
      <protection locked="0"/>
    </xf>
    <xf numFmtId="0" fontId="20" fillId="0" borderId="0" xfId="2" applyFont="1" applyFill="1" applyAlignment="1" applyProtection="1">
      <alignment horizontal="center"/>
      <protection locked="0"/>
    </xf>
    <xf numFmtId="4" fontId="19" fillId="0" borderId="0" xfId="2" applyNumberFormat="1" applyFont="1" applyFill="1"/>
    <xf numFmtId="0" fontId="19" fillId="0" borderId="0" xfId="2" applyFont="1" applyFill="1"/>
    <xf numFmtId="3" fontId="19" fillId="0" borderId="0" xfId="2" applyNumberFormat="1" applyFont="1" applyFill="1" applyProtection="1">
      <protection locked="0"/>
    </xf>
    <xf numFmtId="4" fontId="28" fillId="0" borderId="0" xfId="2" applyNumberFormat="1" applyFont="1" applyFill="1" applyProtection="1">
      <protection locked="0"/>
    </xf>
    <xf numFmtId="0" fontId="28" fillId="0" borderId="0" xfId="2" applyFont="1" applyFill="1" applyProtection="1">
      <protection locked="0"/>
    </xf>
    <xf numFmtId="0" fontId="12" fillId="0" borderId="0" xfId="2" applyFont="1" applyFill="1" applyProtection="1">
      <protection locked="0"/>
    </xf>
    <xf numFmtId="4" fontId="24" fillId="0" borderId="0" xfId="5" applyNumberFormat="1" applyFont="1" applyFill="1" applyAlignment="1" applyProtection="1">
      <alignment vertical="center"/>
    </xf>
    <xf numFmtId="0" fontId="5" fillId="0" borderId="0" xfId="2" applyFont="1" applyFill="1" applyAlignment="1" applyProtection="1">
      <alignment horizontal="center"/>
      <protection locked="0"/>
    </xf>
    <xf numFmtId="3" fontId="12" fillId="0" borderId="0" xfId="2" applyNumberFormat="1" applyFont="1" applyFill="1" applyProtection="1">
      <protection locked="0"/>
    </xf>
    <xf numFmtId="4" fontId="2" fillId="0" borderId="0" xfId="2" applyNumberFormat="1" applyFont="1" applyFill="1" applyProtection="1">
      <protection locked="0"/>
    </xf>
    <xf numFmtId="0" fontId="2" fillId="0" borderId="0" xfId="2" applyFont="1" applyFill="1" applyProtection="1">
      <protection locked="0"/>
    </xf>
    <xf numFmtId="1" fontId="22" fillId="0" borderId="0" xfId="5" applyNumberFormat="1" applyFont="1" applyFill="1" applyAlignment="1" applyProtection="1">
      <alignment vertical="center" wrapText="1"/>
    </xf>
    <xf numFmtId="1" fontId="24" fillId="0" borderId="0" xfId="5" applyNumberFormat="1" applyFont="1" applyFill="1" applyBorder="1" applyAlignment="1" applyProtection="1">
      <alignment vertical="center"/>
    </xf>
    <xf numFmtId="1" fontId="24" fillId="0" borderId="0" xfId="5" applyNumberFormat="1" applyFont="1" applyFill="1" applyBorder="1" applyAlignment="1" applyProtection="1">
      <alignment vertical="center"/>
      <protection locked="0"/>
    </xf>
    <xf numFmtId="1" fontId="25" fillId="0" borderId="0" xfId="5" applyNumberFormat="1" applyFont="1" applyFill="1" applyBorder="1" applyAlignment="1" applyProtection="1">
      <alignment vertical="center"/>
      <protection locked="0"/>
    </xf>
    <xf numFmtId="4" fontId="19" fillId="0" borderId="0" xfId="7" applyNumberFormat="1" applyFont="1" applyFill="1" applyAlignment="1">
      <alignment horizontal="left" vertical="center"/>
    </xf>
    <xf numFmtId="4" fontId="12" fillId="0" borderId="0" xfId="2" applyNumberFormat="1" applyFont="1" applyFill="1" applyAlignment="1" applyProtection="1">
      <protection locked="0"/>
    </xf>
    <xf numFmtId="0" fontId="13" fillId="0" borderId="0" xfId="1" applyFont="1" applyFill="1" applyBorder="1" applyAlignment="1" applyProtection="1">
      <alignment wrapText="1"/>
    </xf>
    <xf numFmtId="0" fontId="13" fillId="0" borderId="0" xfId="1" applyFont="1" applyFill="1" applyBorder="1" applyAlignment="1" applyProtection="1">
      <alignment horizontal="center" wrapText="1"/>
    </xf>
    <xf numFmtId="1" fontId="13" fillId="0" borderId="0" xfId="1" applyNumberFormat="1" applyFont="1" applyFill="1" applyBorder="1" applyAlignment="1" applyProtection="1">
      <alignment horizontal="center" wrapText="1"/>
      <protection locked="0"/>
    </xf>
    <xf numFmtId="0" fontId="5" fillId="0" borderId="0" xfId="4" applyFont="1" applyFill="1" applyAlignment="1" applyProtection="1">
      <alignment vertical="top"/>
      <protection locked="0"/>
    </xf>
    <xf numFmtId="0" fontId="33" fillId="0" borderId="0" xfId="1" applyFont="1" applyFill="1" applyBorder="1" applyAlignment="1" applyProtection="1">
      <alignment wrapText="1"/>
      <protection locked="0"/>
    </xf>
    <xf numFmtId="1" fontId="24" fillId="0" borderId="0" xfId="5" applyNumberFormat="1" applyFont="1" applyFill="1" applyAlignment="1" applyProtection="1">
      <alignment horizontal="center" vertical="center"/>
    </xf>
    <xf numFmtId="4" fontId="26" fillId="0" borderId="0" xfId="5" applyNumberFormat="1" applyFont="1" applyFill="1" applyAlignment="1" applyProtection="1">
      <alignment horizontal="center" vertical="center"/>
    </xf>
    <xf numFmtId="1" fontId="25" fillId="0" borderId="0" xfId="5" applyNumberFormat="1" applyFont="1" applyFill="1" applyAlignment="1" applyProtection="1">
      <alignment horizontal="center" vertical="center"/>
      <protection locked="0"/>
    </xf>
    <xf numFmtId="4" fontId="27" fillId="0" borderId="0" xfId="5" applyNumberFormat="1" applyFont="1" applyFill="1" applyAlignment="1" applyProtection="1">
      <alignment horizontal="center" vertical="center"/>
    </xf>
    <xf numFmtId="0" fontId="18" fillId="0" borderId="0" xfId="2" applyFont="1" applyFill="1" applyAlignment="1" applyProtection="1">
      <alignment horizontal="center"/>
      <protection locked="0"/>
    </xf>
    <xf numFmtId="14" fontId="18" fillId="0" borderId="1" xfId="5" applyNumberFormat="1" applyFont="1" applyFill="1" applyBorder="1" applyAlignment="1" applyProtection="1">
      <alignment horizontal="center" vertical="center" wrapText="1"/>
    </xf>
    <xf numFmtId="1" fontId="24" fillId="0" borderId="0" xfId="5" applyNumberFormat="1" applyFont="1" applyFill="1" applyAlignment="1" applyProtection="1">
      <alignment vertical="center"/>
      <protection locked="0"/>
    </xf>
    <xf numFmtId="4" fontId="24" fillId="0" borderId="0" xfId="5" applyNumberFormat="1" applyFont="1" applyFill="1" applyAlignment="1" applyProtection="1">
      <alignment vertical="center"/>
      <protection locked="0"/>
    </xf>
    <xf numFmtId="1" fontId="25" fillId="0" borderId="0" xfId="5" applyNumberFormat="1" applyFont="1" applyFill="1" applyAlignment="1" applyProtection="1">
      <alignment vertical="center"/>
      <protection locked="0"/>
    </xf>
    <xf numFmtId="4" fontId="25" fillId="0" borderId="0" xfId="5" applyNumberFormat="1" applyFont="1" applyFill="1" applyAlignment="1" applyProtection="1">
      <alignment vertical="center"/>
      <protection locked="0"/>
    </xf>
    <xf numFmtId="1" fontId="27" fillId="0" borderId="0" xfId="5" applyNumberFormat="1" applyFont="1" applyFill="1" applyAlignment="1" applyProtection="1">
      <alignment horizontal="center" vertical="center"/>
      <protection locked="0"/>
    </xf>
    <xf numFmtId="1" fontId="25" fillId="0" borderId="0" xfId="5" applyNumberFormat="1" applyFont="1" applyFill="1" applyAlignment="1" applyProtection="1">
      <alignment vertical="center"/>
    </xf>
    <xf numFmtId="1" fontId="35" fillId="0" borderId="0" xfId="5" applyNumberFormat="1" applyFont="1" applyFill="1" applyAlignment="1" applyProtection="1">
      <alignment horizontal="center" vertical="center"/>
    </xf>
    <xf numFmtId="0" fontId="13" fillId="0" borderId="0" xfId="1" applyFont="1" applyFill="1" applyBorder="1" applyAlignment="1" applyProtection="1">
      <alignment vertical="center" wrapText="1"/>
    </xf>
    <xf numFmtId="0" fontId="14" fillId="0" borderId="0" xfId="1" applyFont="1" applyFill="1" applyBorder="1" applyAlignment="1" applyProtection="1">
      <alignment horizontal="center" vertical="center" wrapText="1"/>
    </xf>
    <xf numFmtId="0" fontId="13" fillId="0" borderId="0" xfId="1" applyFont="1" applyFill="1" applyBorder="1" applyAlignment="1" applyProtection="1">
      <alignment vertical="center" wrapText="1"/>
      <protection locked="0"/>
    </xf>
    <xf numFmtId="4" fontId="33" fillId="0" borderId="0" xfId="1" applyNumberFormat="1" applyFont="1" applyFill="1" applyBorder="1" applyAlignment="1" applyProtection="1">
      <alignment wrapText="1"/>
      <protection locked="0"/>
    </xf>
    <xf numFmtId="0" fontId="33" fillId="0" borderId="0" xfId="1" applyFont="1" applyFill="1" applyBorder="1" applyAlignment="1" applyProtection="1">
      <alignment vertical="center" wrapText="1"/>
    </xf>
    <xf numFmtId="0" fontId="37" fillId="0" borderId="0" xfId="1" applyFont="1" applyFill="1" applyBorder="1" applyAlignment="1" applyProtection="1">
      <alignment horizontal="center"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0" fontId="18" fillId="0" borderId="1" xfId="1" applyFont="1" applyFill="1" applyBorder="1" applyAlignment="1" applyProtection="1">
      <alignment horizontal="center" vertical="center" wrapText="1"/>
    </xf>
    <xf numFmtId="0" fontId="33" fillId="0" borderId="0" xfId="1" applyFont="1" applyFill="1" applyBorder="1" applyAlignment="1" applyProtection="1">
      <alignment horizontal="center" vertical="center" wrapText="1"/>
    </xf>
    <xf numFmtId="0" fontId="33" fillId="0" borderId="0" xfId="1" applyFont="1" applyFill="1" applyBorder="1" applyAlignment="1" applyProtection="1">
      <alignment vertical="center" wrapText="1"/>
      <protection locked="0"/>
    </xf>
    <xf numFmtId="0" fontId="18" fillId="0" borderId="0" xfId="1" applyFont="1" applyFill="1" applyBorder="1" applyAlignment="1" applyProtection="1">
      <alignment vertical="center" wrapText="1"/>
    </xf>
    <xf numFmtId="0" fontId="22" fillId="0" borderId="0" xfId="1" applyFont="1" applyFill="1" applyBorder="1" applyAlignment="1" applyProtection="1">
      <alignment vertical="center" wrapText="1"/>
    </xf>
    <xf numFmtId="0" fontId="22" fillId="0" borderId="0" xfId="1" applyFont="1" applyFill="1" applyBorder="1" applyAlignment="1" applyProtection="1">
      <alignment horizontal="center" vertical="center" wrapText="1"/>
    </xf>
    <xf numFmtId="3" fontId="22" fillId="0" borderId="0" xfId="1" applyNumberFormat="1" applyFont="1" applyFill="1" applyBorder="1" applyAlignment="1" applyProtection="1">
      <alignment vertical="center" wrapText="1"/>
    </xf>
    <xf numFmtId="3" fontId="18" fillId="0" borderId="2" xfId="1" applyNumberFormat="1" applyFont="1" applyFill="1" applyBorder="1" applyAlignment="1" applyProtection="1">
      <alignment vertical="center" wrapText="1"/>
    </xf>
    <xf numFmtId="3" fontId="18" fillId="0" borderId="0" xfId="1" applyNumberFormat="1" applyFont="1" applyFill="1" applyBorder="1" applyAlignment="1" applyProtection="1">
      <alignment vertical="center" wrapText="1"/>
    </xf>
    <xf numFmtId="3" fontId="18" fillId="0" borderId="0" xfId="1" applyNumberFormat="1" applyFont="1" applyFill="1" applyBorder="1" applyAlignment="1" applyProtection="1">
      <alignment vertical="center" wrapText="1"/>
      <protection locked="0"/>
    </xf>
    <xf numFmtId="4" fontId="19" fillId="0" borderId="0" xfId="1" applyNumberFormat="1" applyFont="1" applyFill="1" applyBorder="1" applyAlignment="1" applyProtection="1">
      <alignment vertical="center" wrapText="1"/>
    </xf>
    <xf numFmtId="0" fontId="35" fillId="0" borderId="0" xfId="1" applyFont="1" applyFill="1" applyBorder="1" applyAlignment="1" applyProtection="1">
      <alignment horizontal="center" vertical="center" wrapText="1"/>
    </xf>
    <xf numFmtId="0" fontId="12" fillId="0" borderId="0" xfId="1" applyFont="1" applyFill="1" applyBorder="1" applyAlignment="1" applyProtection="1">
      <alignment vertical="center" wrapText="1"/>
    </xf>
    <xf numFmtId="0" fontId="5" fillId="0" borderId="0" xfId="1" applyFont="1" applyFill="1" applyBorder="1" applyAlignment="1" applyProtection="1">
      <alignment horizontal="center" vertical="center" wrapText="1"/>
    </xf>
    <xf numFmtId="4" fontId="39" fillId="0" borderId="0" xfId="1" applyNumberFormat="1" applyFont="1" applyFill="1" applyBorder="1" applyAlignment="1" applyProtection="1">
      <alignment vertical="center" wrapText="1"/>
      <protection locked="0"/>
    </xf>
    <xf numFmtId="0" fontId="41" fillId="0" borderId="0" xfId="1" applyFont="1" applyFill="1" applyBorder="1" applyAlignment="1" applyProtection="1">
      <alignment vertical="center" wrapText="1"/>
    </xf>
    <xf numFmtId="0" fontId="31" fillId="0" borderId="0" xfId="1" applyFont="1" applyFill="1" applyAlignment="1" applyProtection="1">
      <protection locked="0"/>
    </xf>
    <xf numFmtId="0" fontId="13" fillId="0" borderId="0" xfId="1" applyFont="1" applyFill="1" applyBorder="1" applyAlignment="1" applyProtection="1">
      <alignment vertical="center"/>
      <protection locked="0"/>
    </xf>
    <xf numFmtId="0" fontId="3" fillId="0" borderId="0" xfId="1" applyFont="1" applyFill="1" applyAlignment="1" applyProtection="1">
      <alignment vertical="center"/>
      <protection locked="0"/>
    </xf>
    <xf numFmtId="0" fontId="31" fillId="0" borderId="0" xfId="1" applyFont="1" applyFill="1" applyAlignment="1" applyProtection="1">
      <alignment vertical="center"/>
      <protection locked="0"/>
    </xf>
    <xf numFmtId="0" fontId="31" fillId="0" borderId="0" xfId="1" applyFont="1" applyFill="1" applyProtection="1">
      <protection locked="0"/>
    </xf>
    <xf numFmtId="0" fontId="19" fillId="0" borderId="0" xfId="1" applyFont="1" applyFill="1" applyBorder="1" applyAlignment="1" applyProtection="1">
      <alignment vertical="center" wrapText="1"/>
      <protection locked="0"/>
    </xf>
    <xf numFmtId="0" fontId="31" fillId="0" borderId="0" xfId="1" applyFont="1" applyFill="1" applyBorder="1" applyAlignment="1" applyProtection="1">
      <alignment vertical="center"/>
      <protection locked="0"/>
    </xf>
    <xf numFmtId="0" fontId="31" fillId="0" borderId="0" xfId="1" applyFont="1" applyFill="1" applyBorder="1" applyProtection="1">
      <protection locked="0"/>
    </xf>
    <xf numFmtId="0" fontId="18" fillId="0" borderId="0" xfId="1" applyFont="1" applyFill="1" applyBorder="1" applyAlignment="1" applyProtection="1">
      <alignment vertical="center" wrapText="1"/>
      <protection locked="0"/>
    </xf>
    <xf numFmtId="0" fontId="26" fillId="0" borderId="2" xfId="5" applyFont="1" applyFill="1" applyBorder="1" applyAlignment="1" applyProtection="1">
      <alignment vertical="center" wrapText="1"/>
    </xf>
    <xf numFmtId="14" fontId="26" fillId="0" borderId="2" xfId="5" applyNumberFormat="1" applyFont="1" applyFill="1" applyBorder="1" applyAlignment="1" applyProtection="1">
      <alignment vertical="center" wrapText="1"/>
    </xf>
    <xf numFmtId="3" fontId="18" fillId="0" borderId="2" xfId="5" applyNumberFormat="1" applyFont="1" applyFill="1" applyBorder="1" applyAlignment="1" applyProtection="1">
      <alignment vertical="center" wrapText="1"/>
    </xf>
    <xf numFmtId="3" fontId="26" fillId="0" borderId="1" xfId="5" applyNumberFormat="1" applyFont="1" applyFill="1" applyBorder="1" applyAlignment="1" applyProtection="1">
      <alignment vertical="center" wrapText="1"/>
    </xf>
    <xf numFmtId="4" fontId="22" fillId="0" borderId="0" xfId="10" applyNumberFormat="1" applyFont="1" applyFill="1" applyAlignment="1" applyProtection="1">
      <alignment vertical="center"/>
      <protection locked="0"/>
    </xf>
    <xf numFmtId="3" fontId="22" fillId="0" borderId="0" xfId="10" applyNumberFormat="1" applyFont="1" applyFill="1" applyAlignment="1" applyProtection="1">
      <alignment vertical="center"/>
      <protection locked="0"/>
    </xf>
    <xf numFmtId="3" fontId="22" fillId="0" borderId="0" xfId="5" applyNumberFormat="1" applyFont="1" applyFill="1" applyBorder="1" applyAlignment="1" applyProtection="1">
      <alignment vertical="center" wrapText="1"/>
    </xf>
    <xf numFmtId="3" fontId="22" fillId="0" borderId="1" xfId="5" applyNumberFormat="1" applyFont="1" applyFill="1" applyBorder="1" applyAlignment="1" applyProtection="1">
      <alignment vertical="center" wrapText="1"/>
    </xf>
    <xf numFmtId="0" fontId="34" fillId="0" borderId="3" xfId="5" applyFont="1" applyFill="1" applyBorder="1" applyAlignment="1" applyProtection="1">
      <alignment vertical="center" wrapText="1"/>
    </xf>
    <xf numFmtId="167" fontId="18" fillId="0" borderId="2" xfId="5" applyNumberFormat="1" applyFont="1" applyFill="1" applyBorder="1" applyAlignment="1" applyProtection="1">
      <alignment vertical="center" wrapText="1"/>
    </xf>
    <xf numFmtId="3" fontId="35" fillId="0" borderId="0" xfId="1" applyNumberFormat="1" applyFont="1" applyFill="1" applyBorder="1" applyAlignment="1" applyProtection="1">
      <alignment vertical="center" wrapText="1"/>
      <protection locked="0"/>
    </xf>
    <xf numFmtId="3" fontId="35" fillId="0" borderId="0" xfId="1" applyNumberFormat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horizontal="center" vertical="center" wrapText="1"/>
      <protection locked="0"/>
    </xf>
    <xf numFmtId="4" fontId="18" fillId="0" borderId="2" xfId="10" applyNumberFormat="1" applyFont="1" applyFill="1" applyBorder="1" applyAlignment="1" applyProtection="1">
      <alignment vertical="center"/>
    </xf>
    <xf numFmtId="4" fontId="26" fillId="0" borderId="2" xfId="5" applyNumberFormat="1" applyFont="1" applyFill="1" applyBorder="1" applyAlignment="1" applyProtection="1">
      <alignment vertical="center" wrapText="1"/>
    </xf>
    <xf numFmtId="3" fontId="26" fillId="0" borderId="2" xfId="5" applyNumberFormat="1" applyFont="1" applyFill="1" applyBorder="1" applyAlignment="1" applyProtection="1">
      <alignment vertical="center" wrapText="1"/>
    </xf>
    <xf numFmtId="3" fontId="22" fillId="0" borderId="0" xfId="10" applyNumberFormat="1" applyFont="1" applyFill="1" applyAlignment="1" applyProtection="1">
      <alignment vertical="center"/>
    </xf>
    <xf numFmtId="4" fontId="12" fillId="0" borderId="0" xfId="10" applyNumberFormat="1" applyFont="1" applyFill="1" applyAlignment="1" applyProtection="1">
      <alignment vertical="center"/>
      <protection locked="0"/>
    </xf>
    <xf numFmtId="4" fontId="12" fillId="0" borderId="0" xfId="5" applyNumberFormat="1" applyFont="1" applyFill="1" applyBorder="1" applyAlignment="1" applyProtection="1">
      <alignment vertical="center" wrapText="1"/>
    </xf>
    <xf numFmtId="0" fontId="12" fillId="0" borderId="0" xfId="10" applyFont="1" applyFill="1" applyAlignment="1" applyProtection="1">
      <alignment vertical="center"/>
      <protection locked="0"/>
    </xf>
    <xf numFmtId="0" fontId="22" fillId="0" borderId="0" xfId="10" applyFont="1" applyFill="1" applyAlignment="1" applyProtection="1">
      <alignment vertical="center"/>
      <protection locked="0"/>
    </xf>
    <xf numFmtId="3" fontId="42" fillId="0" borderId="0" xfId="9" applyNumberFormat="1" applyFont="1" applyFill="1" applyAlignment="1" applyProtection="1">
      <alignment vertical="center" wrapText="1"/>
      <protection locked="0"/>
    </xf>
    <xf numFmtId="0" fontId="18" fillId="0" borderId="0" xfId="10" applyFont="1" applyFill="1" applyAlignment="1" applyProtection="1">
      <alignment vertical="center" wrapText="1"/>
    </xf>
    <xf numFmtId="0" fontId="22" fillId="0" borderId="0" xfId="10" applyFont="1" applyFill="1" applyAlignment="1" applyProtection="1">
      <alignment vertical="center" wrapText="1"/>
      <protection locked="0"/>
    </xf>
    <xf numFmtId="1" fontId="22" fillId="0" borderId="0" xfId="5" applyNumberFormat="1" applyFont="1" applyFill="1" applyAlignment="1" applyProtection="1">
      <alignment vertical="center"/>
      <protection locked="0"/>
    </xf>
    <xf numFmtId="0" fontId="22" fillId="0" borderId="0" xfId="12" applyFont="1" applyFill="1" applyBorder="1" applyAlignment="1" applyProtection="1">
      <alignment vertical="center"/>
      <protection locked="0"/>
    </xf>
    <xf numFmtId="0" fontId="18" fillId="0" borderId="0" xfId="10" applyFont="1" applyFill="1" applyAlignment="1" applyProtection="1">
      <alignment horizontal="center" vertical="center" wrapText="1"/>
    </xf>
    <xf numFmtId="0" fontId="18" fillId="0" borderId="0" xfId="2" applyFont="1" applyFill="1" applyAlignment="1" applyProtection="1">
      <alignment horizontal="center" vertical="center" wrapText="1"/>
    </xf>
    <xf numFmtId="0" fontId="26" fillId="0" borderId="0" xfId="10" applyFont="1" applyFill="1" applyAlignment="1" applyProtection="1">
      <alignment horizontal="center" vertical="center" wrapText="1"/>
    </xf>
    <xf numFmtId="14" fontId="18" fillId="0" borderId="1" xfId="10" applyNumberFormat="1" applyFont="1" applyFill="1" applyBorder="1" applyAlignment="1" applyProtection="1">
      <alignment horizontal="center" vertical="center" wrapText="1"/>
    </xf>
    <xf numFmtId="1" fontId="18" fillId="0" borderId="0" xfId="5" applyNumberFormat="1" applyFont="1" applyFill="1" applyAlignment="1" applyProtection="1">
      <alignment vertical="center" wrapText="1"/>
    </xf>
    <xf numFmtId="4" fontId="22" fillId="0" borderId="0" xfId="10" applyNumberFormat="1" applyFont="1" applyFill="1" applyAlignment="1" applyProtection="1">
      <alignment horizontal="right" vertical="center" wrapText="1"/>
      <protection locked="0"/>
    </xf>
    <xf numFmtId="3" fontId="18" fillId="0" borderId="2" xfId="8" applyNumberFormat="1" applyFont="1" applyFill="1" applyBorder="1" applyAlignment="1" applyProtection="1">
      <alignment vertical="center" wrapText="1"/>
    </xf>
    <xf numFmtId="0" fontId="22" fillId="0" borderId="0" xfId="9" applyFont="1" applyFill="1" applyAlignment="1" applyProtection="1">
      <alignment vertical="center" wrapText="1"/>
      <protection locked="0"/>
    </xf>
    <xf numFmtId="3" fontId="22" fillId="0" borderId="0" xfId="10" applyNumberFormat="1" applyFont="1" applyFill="1" applyAlignment="1" applyProtection="1">
      <alignment vertical="center" wrapText="1"/>
      <protection locked="0"/>
    </xf>
    <xf numFmtId="3" fontId="22" fillId="0" borderId="0" xfId="10" applyNumberFormat="1" applyFont="1" applyFill="1" applyAlignment="1" applyProtection="1">
      <alignment horizontal="right" vertical="center" wrapText="1"/>
      <protection locked="0"/>
    </xf>
    <xf numFmtId="1" fontId="24" fillId="0" borderId="0" xfId="5" applyNumberFormat="1" applyFont="1" applyFill="1" applyAlignment="1" applyProtection="1">
      <alignment vertical="center" wrapText="1"/>
    </xf>
    <xf numFmtId="3" fontId="18" fillId="0" borderId="2" xfId="8" applyNumberFormat="1" applyFont="1" applyFill="1" applyBorder="1" applyAlignment="1" applyProtection="1">
      <alignment horizontal="right" vertical="center" wrapText="1"/>
    </xf>
    <xf numFmtId="4" fontId="22" fillId="0" borderId="0" xfId="3" applyNumberFormat="1" applyFont="1" applyFill="1" applyAlignment="1">
      <alignment vertical="center"/>
    </xf>
    <xf numFmtId="3" fontId="18" fillId="0" borderId="2" xfId="10" applyNumberFormat="1" applyFont="1" applyFill="1" applyBorder="1" applyAlignment="1" applyProtection="1">
      <alignment vertical="center" wrapText="1"/>
    </xf>
    <xf numFmtId="3" fontId="18" fillId="0" borderId="2" xfId="10" applyNumberFormat="1" applyFont="1" applyFill="1" applyBorder="1" applyAlignment="1" applyProtection="1">
      <alignment horizontal="right" vertical="center" wrapText="1"/>
    </xf>
    <xf numFmtId="3" fontId="18" fillId="0" borderId="0" xfId="10" applyNumberFormat="1" applyFont="1" applyFill="1" applyAlignment="1" applyProtection="1">
      <alignment horizontal="center" vertical="center" wrapText="1"/>
      <protection locked="0"/>
    </xf>
    <xf numFmtId="3" fontId="18" fillId="0" borderId="0" xfId="10" applyNumberFormat="1" applyFont="1" applyFill="1" applyAlignment="1" applyProtection="1">
      <alignment horizontal="right" vertical="center" wrapText="1"/>
      <protection locked="0"/>
    </xf>
    <xf numFmtId="1" fontId="24" fillId="0" borderId="0" xfId="5" applyNumberFormat="1" applyFont="1" applyFill="1" applyAlignment="1" applyProtection="1">
      <alignment horizontal="right" vertical="center"/>
    </xf>
    <xf numFmtId="3" fontId="18" fillId="0" borderId="0" xfId="8" applyNumberFormat="1" applyFont="1" applyFill="1" applyBorder="1" applyAlignment="1" applyProtection="1">
      <alignment horizontal="right" vertical="center" wrapText="1"/>
      <protection locked="0"/>
    </xf>
    <xf numFmtId="3" fontId="18" fillId="0" borderId="4" xfId="10" applyNumberFormat="1" applyFont="1" applyFill="1" applyBorder="1" applyAlignment="1" applyProtection="1">
      <alignment horizontal="right" vertical="center" wrapText="1"/>
    </xf>
    <xf numFmtId="3" fontId="18" fillId="0" borderId="4" xfId="10" applyNumberFormat="1" applyFont="1" applyFill="1" applyBorder="1" applyAlignment="1" applyProtection="1">
      <alignment horizontal="right" vertical="center" wrapText="1"/>
      <protection locked="0"/>
    </xf>
    <xf numFmtId="4" fontId="22" fillId="0" borderId="0" xfId="12" applyNumberFormat="1" applyFont="1" applyFill="1" applyBorder="1" applyAlignment="1" applyProtection="1">
      <alignment vertical="center"/>
      <protection locked="0"/>
    </xf>
    <xf numFmtId="0" fontId="18" fillId="0" borderId="0" xfId="9" applyFont="1" applyFill="1" applyAlignment="1" applyProtection="1">
      <alignment vertical="center" wrapText="1"/>
    </xf>
    <xf numFmtId="3" fontId="22" fillId="0" borderId="0" xfId="9" applyNumberFormat="1" applyFont="1" applyFill="1" applyBorder="1" applyAlignment="1" applyProtection="1">
      <alignment horizontal="right" vertical="center" wrapText="1"/>
      <protection locked="0"/>
    </xf>
    <xf numFmtId="0" fontId="26" fillId="0" borderId="0" xfId="9" applyFont="1" applyFill="1" applyAlignment="1" applyProtection="1">
      <alignment vertical="center" wrapText="1"/>
    </xf>
    <xf numFmtId="4" fontId="42" fillId="0" borderId="0" xfId="3" applyNumberFormat="1" applyFont="1" applyFill="1" applyAlignment="1">
      <alignment vertical="center"/>
    </xf>
    <xf numFmtId="0" fontId="22" fillId="0" borderId="0" xfId="9" applyFont="1" applyFill="1" applyAlignment="1" applyProtection="1">
      <alignment vertical="center" wrapText="1"/>
    </xf>
    <xf numFmtId="3" fontId="22" fillId="0" borderId="0" xfId="9" applyNumberFormat="1" applyFont="1" applyFill="1" applyAlignment="1" applyProtection="1">
      <alignment vertical="center" wrapText="1"/>
      <protection locked="0"/>
    </xf>
    <xf numFmtId="3" fontId="22" fillId="0" borderId="0" xfId="9" applyNumberFormat="1" applyFont="1" applyFill="1" applyAlignment="1" applyProtection="1">
      <alignment horizontal="right" vertical="center" wrapText="1"/>
      <protection locked="0"/>
    </xf>
    <xf numFmtId="0" fontId="40" fillId="0" borderId="0" xfId="9" applyFont="1" applyFill="1" applyAlignment="1" applyProtection="1">
      <alignment vertical="center" wrapText="1"/>
    </xf>
    <xf numFmtId="3" fontId="40" fillId="0" borderId="0" xfId="9" applyNumberFormat="1" applyFont="1" applyFill="1" applyAlignment="1" applyProtection="1">
      <alignment vertical="center" wrapText="1"/>
      <protection locked="0"/>
    </xf>
    <xf numFmtId="3" fontId="40" fillId="0" borderId="0" xfId="9" applyNumberFormat="1" applyFont="1" applyFill="1" applyAlignment="1" applyProtection="1">
      <alignment horizontal="right" vertical="center" wrapText="1"/>
      <protection locked="0"/>
    </xf>
    <xf numFmtId="4" fontId="22" fillId="0" borderId="0" xfId="9" applyNumberFormat="1" applyFont="1" applyFill="1" applyAlignment="1" applyProtection="1">
      <alignment vertical="center" wrapText="1"/>
      <protection locked="0"/>
    </xf>
    <xf numFmtId="0" fontId="40" fillId="0" borderId="0" xfId="12" applyFont="1" applyFill="1" applyBorder="1" applyAlignment="1" applyProtection="1">
      <alignment vertical="center"/>
      <protection locked="0"/>
    </xf>
    <xf numFmtId="0" fontId="46" fillId="0" borderId="0" xfId="9" applyFont="1" applyFill="1" applyAlignment="1" applyProtection="1">
      <alignment vertical="center" wrapText="1"/>
    </xf>
    <xf numFmtId="3" fontId="44" fillId="0" borderId="0" xfId="9" applyNumberFormat="1" applyFont="1" applyFill="1" applyAlignment="1" applyProtection="1">
      <alignment vertical="center" wrapText="1"/>
      <protection locked="0"/>
    </xf>
    <xf numFmtId="0" fontId="44" fillId="0" borderId="0" xfId="9" applyFont="1" applyFill="1" applyAlignment="1" applyProtection="1">
      <alignment vertical="center" wrapText="1"/>
    </xf>
    <xf numFmtId="168" fontId="22" fillId="0" borderId="2" xfId="3" applyNumberFormat="1" applyFont="1" applyFill="1" applyBorder="1" applyAlignment="1" applyProtection="1">
      <alignment horizontal="center" vertical="center"/>
    </xf>
    <xf numFmtId="0" fontId="21" fillId="0" borderId="0" xfId="3" applyFont="1" applyFill="1" applyBorder="1" applyAlignment="1" applyProtection="1">
      <alignment horizontal="center" vertical="center" wrapText="1"/>
      <protection locked="0"/>
    </xf>
    <xf numFmtId="0" fontId="22" fillId="0" borderId="1" xfId="3" applyFont="1" applyFill="1" applyBorder="1" applyAlignment="1" applyProtection="1">
      <alignment horizontal="center" vertical="center" wrapText="1"/>
    </xf>
    <xf numFmtId="168" fontId="21" fillId="0" borderId="0" xfId="3" applyNumberFormat="1" applyFont="1" applyFill="1" applyAlignment="1" applyProtection="1">
      <alignment horizontal="center" vertical="center" wrapText="1"/>
      <protection locked="0"/>
    </xf>
    <xf numFmtId="168" fontId="21" fillId="0" borderId="0" xfId="3" applyNumberFormat="1" applyFont="1" applyFill="1" applyAlignment="1" applyProtection="1">
      <alignment horizontal="center" vertical="center"/>
      <protection locked="0"/>
    </xf>
    <xf numFmtId="0" fontId="12" fillId="0" borderId="0" xfId="3" applyFont="1" applyFill="1" applyAlignment="1" applyProtection="1">
      <alignment vertical="center"/>
      <protection locked="0"/>
    </xf>
    <xf numFmtId="0" fontId="12" fillId="0" borderId="0" xfId="3" applyFont="1" applyFill="1" applyBorder="1" applyAlignment="1" applyProtection="1">
      <alignment vertical="center"/>
      <protection locked="0"/>
    </xf>
    <xf numFmtId="0" fontId="22" fillId="0" borderId="0" xfId="3" applyFont="1" applyFill="1" applyAlignment="1" applyProtection="1">
      <alignment vertical="center" wrapText="1"/>
    </xf>
    <xf numFmtId="0" fontId="22" fillId="0" borderId="1" xfId="3" applyFont="1" applyFill="1" applyBorder="1" applyAlignment="1" applyProtection="1">
      <alignment vertical="center" wrapText="1"/>
    </xf>
    <xf numFmtId="0" fontId="18" fillId="0" borderId="1" xfId="3" applyFont="1" applyFill="1" applyBorder="1" applyAlignment="1" applyProtection="1">
      <alignment horizontal="right" vertical="center" wrapText="1"/>
    </xf>
    <xf numFmtId="0" fontId="24" fillId="0" borderId="0" xfId="3" applyFont="1" applyFill="1" applyAlignment="1" applyProtection="1">
      <alignment vertical="center" wrapText="1"/>
    </xf>
    <xf numFmtId="3" fontId="22" fillId="0" borderId="0" xfId="3" applyNumberFormat="1" applyFont="1" applyFill="1" applyAlignment="1" applyProtection="1">
      <alignment vertical="center" wrapText="1"/>
    </xf>
    <xf numFmtId="3" fontId="22" fillId="0" borderId="0" xfId="3" applyNumberFormat="1" applyFont="1" applyFill="1" applyAlignment="1" applyProtection="1">
      <alignment horizontal="right" vertical="center" wrapText="1"/>
    </xf>
    <xf numFmtId="3" fontId="22" fillId="0" borderId="0" xfId="3" applyNumberFormat="1" applyFont="1" applyFill="1" applyBorder="1" applyAlignment="1" applyProtection="1">
      <alignment vertical="center" wrapText="1"/>
    </xf>
    <xf numFmtId="0" fontId="24" fillId="0" borderId="0" xfId="3" applyFont="1" applyFill="1" applyAlignment="1" applyProtection="1">
      <alignment vertical="center"/>
    </xf>
    <xf numFmtId="0" fontId="26" fillId="0" borderId="0" xfId="3" applyFont="1" applyFill="1" applyAlignment="1" applyProtection="1">
      <alignment vertical="center"/>
    </xf>
    <xf numFmtId="3" fontId="18" fillId="0" borderId="0" xfId="3" applyNumberFormat="1" applyFont="1" applyFill="1" applyBorder="1" applyAlignment="1" applyProtection="1">
      <alignment vertical="center" wrapText="1"/>
    </xf>
    <xf numFmtId="3" fontId="18" fillId="0" borderId="0" xfId="3" applyNumberFormat="1" applyFont="1" applyFill="1" applyAlignment="1" applyProtection="1">
      <alignment horizontal="right" vertical="center" wrapText="1"/>
    </xf>
    <xf numFmtId="3" fontId="18" fillId="0" borderId="0" xfId="3" applyNumberFormat="1" applyFont="1" applyFill="1" applyAlignment="1" applyProtection="1">
      <alignment vertical="center" wrapText="1"/>
    </xf>
    <xf numFmtId="0" fontId="22" fillId="0" borderId="0" xfId="3" applyFont="1" applyFill="1" applyAlignment="1" applyProtection="1">
      <alignment vertical="center"/>
    </xf>
    <xf numFmtId="0" fontId="22" fillId="0" borderId="0" xfId="3" applyFont="1" applyFill="1" applyBorder="1" applyAlignment="1" applyProtection="1">
      <alignment vertical="center" wrapText="1"/>
    </xf>
    <xf numFmtId="3" fontId="22" fillId="0" borderId="0" xfId="8" applyNumberFormat="1" applyFont="1" applyFill="1" applyBorder="1" applyAlignment="1" applyProtection="1">
      <alignment vertical="center" wrapText="1"/>
    </xf>
    <xf numFmtId="3" fontId="22" fillId="0" borderId="0" xfId="8" applyNumberFormat="1" applyFont="1" applyFill="1" applyAlignment="1" applyProtection="1">
      <alignment vertical="center" wrapText="1"/>
    </xf>
    <xf numFmtId="0" fontId="26" fillId="0" borderId="1" xfId="3" applyFont="1" applyFill="1" applyBorder="1" applyAlignment="1" applyProtection="1">
      <alignment vertical="center"/>
    </xf>
    <xf numFmtId="3" fontId="18" fillId="0" borderId="1" xfId="3" applyNumberFormat="1" applyFont="1" applyFill="1" applyBorder="1" applyAlignment="1" applyProtection="1">
      <alignment horizontal="right" vertical="center" wrapText="1"/>
    </xf>
    <xf numFmtId="3" fontId="18" fillId="0" borderId="1" xfId="3" applyNumberFormat="1" applyFont="1" applyFill="1" applyBorder="1" applyAlignment="1" applyProtection="1">
      <alignment vertical="center" wrapText="1"/>
    </xf>
    <xf numFmtId="0" fontId="22" fillId="0" borderId="0" xfId="3" applyFont="1" applyFill="1" applyBorder="1" applyAlignment="1" applyProtection="1">
      <alignment vertical="center"/>
    </xf>
    <xf numFmtId="3" fontId="22" fillId="0" borderId="0" xfId="8" applyNumberFormat="1" applyFont="1" applyFill="1" applyAlignment="1" applyProtection="1">
      <alignment horizontal="right" vertical="center" wrapText="1"/>
    </xf>
    <xf numFmtId="0" fontId="26" fillId="0" borderId="0" xfId="3" applyFont="1" applyFill="1" applyBorder="1" applyAlignment="1" applyProtection="1">
      <alignment vertical="center"/>
    </xf>
    <xf numFmtId="3" fontId="18" fillId="0" borderId="0" xfId="3" applyNumberFormat="1" applyFont="1" applyFill="1" applyBorder="1" applyAlignment="1" applyProtection="1">
      <alignment horizontal="right" vertical="center" wrapText="1"/>
    </xf>
    <xf numFmtId="4" fontId="24" fillId="0" borderId="5" xfId="5" applyNumberFormat="1" applyFont="1" applyFill="1" applyBorder="1" applyAlignment="1" applyProtection="1">
      <alignment vertical="center" wrapText="1"/>
    </xf>
    <xf numFmtId="3" fontId="22" fillId="0" borderId="1" xfId="3" applyNumberFormat="1" applyFont="1" applyFill="1" applyBorder="1" applyAlignment="1" applyProtection="1">
      <alignment vertical="center" wrapText="1"/>
    </xf>
    <xf numFmtId="3" fontId="22" fillId="0" borderId="1" xfId="3" applyNumberFormat="1" applyFont="1" applyFill="1" applyBorder="1" applyAlignment="1" applyProtection="1">
      <alignment horizontal="right" vertical="center" wrapText="1"/>
    </xf>
    <xf numFmtId="0" fontId="24" fillId="0" borderId="1" xfId="3" applyFont="1" applyFill="1" applyBorder="1" applyAlignment="1" applyProtection="1">
      <alignment vertical="center" wrapText="1"/>
    </xf>
    <xf numFmtId="3" fontId="18" fillId="0" borderId="2" xfId="3" applyNumberFormat="1" applyFont="1" applyFill="1" applyBorder="1" applyAlignment="1" applyProtection="1">
      <alignment vertical="center" wrapText="1"/>
    </xf>
    <xf numFmtId="0" fontId="24" fillId="0" borderId="4" xfId="3" applyFont="1" applyFill="1" applyBorder="1" applyAlignment="1" applyProtection="1">
      <alignment vertical="center"/>
    </xf>
    <xf numFmtId="3" fontId="22" fillId="0" borderId="4" xfId="3" applyNumberFormat="1" applyFont="1" applyFill="1" applyBorder="1" applyAlignment="1" applyProtection="1">
      <alignment vertical="center" wrapText="1"/>
    </xf>
    <xf numFmtId="0" fontId="24" fillId="0" borderId="1" xfId="3" applyFont="1" applyFill="1" applyBorder="1" applyAlignment="1" applyProtection="1">
      <alignment vertical="center"/>
    </xf>
    <xf numFmtId="0" fontId="47" fillId="0" borderId="0" xfId="9" applyFont="1" applyFill="1" applyAlignment="1" applyProtection="1">
      <alignment vertical="center" wrapText="1"/>
    </xf>
    <xf numFmtId="0" fontId="4" fillId="0" borderId="0" xfId="1" applyNumberFormat="1" applyFont="1" applyFill="1" applyAlignment="1" applyProtection="1">
      <alignment vertical="center"/>
      <protection locked="0"/>
    </xf>
    <xf numFmtId="14" fontId="3" fillId="0" borderId="0" xfId="1" applyNumberFormat="1" applyFont="1" applyFill="1" applyAlignment="1" applyProtection="1">
      <alignment vertical="center"/>
      <protection locked="0"/>
    </xf>
    <xf numFmtId="3" fontId="21" fillId="0" borderId="0" xfId="10" applyNumberFormat="1" applyFont="1" applyFill="1" applyBorder="1" applyAlignment="1" applyProtection="1">
      <alignment vertical="center"/>
      <protection locked="0"/>
    </xf>
    <xf numFmtId="3" fontId="42" fillId="0" borderId="0" xfId="10" applyNumberFormat="1" applyFont="1" applyFill="1" applyAlignment="1" applyProtection="1">
      <alignment vertical="center"/>
      <protection locked="0"/>
    </xf>
    <xf numFmtId="3" fontId="42" fillId="0" borderId="0" xfId="10" applyNumberFormat="1" applyFont="1" applyFill="1" applyBorder="1" applyAlignment="1" applyProtection="1">
      <alignment vertical="center"/>
      <protection locked="0"/>
    </xf>
    <xf numFmtId="4" fontId="42" fillId="0" borderId="0" xfId="10" applyNumberFormat="1" applyFont="1" applyFill="1" applyAlignment="1" applyProtection="1">
      <alignment vertical="center"/>
      <protection locked="0"/>
    </xf>
    <xf numFmtId="0" fontId="22" fillId="0" borderId="0" xfId="3" applyFont="1" applyFill="1" applyProtection="1">
      <protection locked="0"/>
    </xf>
    <xf numFmtId="0" fontId="25" fillId="0" borderId="0" xfId="3" applyFont="1" applyFill="1" applyAlignment="1" applyProtection="1">
      <alignment vertical="center"/>
      <protection locked="0"/>
    </xf>
    <xf numFmtId="0" fontId="22" fillId="0" borderId="0" xfId="3" applyFont="1" applyFill="1" applyAlignment="1" applyProtection="1">
      <alignment vertical="top"/>
      <protection locked="0"/>
    </xf>
    <xf numFmtId="0" fontId="18" fillId="0" borderId="0" xfId="3" applyFont="1" applyFill="1" applyBorder="1" applyAlignment="1" applyProtection="1">
      <alignment vertical="top" wrapText="1"/>
      <protection locked="0"/>
    </xf>
    <xf numFmtId="0" fontId="18" fillId="0" borderId="0" xfId="3" applyFont="1" applyFill="1" applyBorder="1" applyAlignment="1" applyProtection="1">
      <alignment horizontal="center" vertical="top" wrapText="1"/>
    </xf>
    <xf numFmtId="0" fontId="18" fillId="0" borderId="1" xfId="3" applyFont="1" applyFill="1" applyBorder="1" applyAlignment="1" applyProtection="1">
      <alignment vertical="center" wrapText="1"/>
      <protection locked="0"/>
    </xf>
    <xf numFmtId="14" fontId="18" fillId="0" borderId="1" xfId="3" applyNumberFormat="1" applyFont="1" applyFill="1" applyBorder="1" applyAlignment="1" applyProtection="1">
      <alignment horizontal="center" vertical="center" wrapText="1"/>
    </xf>
    <xf numFmtId="0" fontId="22" fillId="0" borderId="1" xfId="3" applyFont="1" applyFill="1" applyBorder="1" applyAlignment="1" applyProtection="1">
      <alignment vertical="center" wrapText="1"/>
      <protection locked="0"/>
    </xf>
    <xf numFmtId="168" fontId="22" fillId="0" borderId="1" xfId="3" applyNumberFormat="1" applyFont="1" applyFill="1" applyBorder="1" applyAlignment="1" applyProtection="1">
      <alignment horizontal="center" vertical="center" wrapText="1"/>
    </xf>
    <xf numFmtId="168" fontId="22" fillId="0" borderId="1" xfId="7" applyNumberFormat="1" applyFont="1" applyFill="1" applyBorder="1" applyAlignment="1">
      <alignment horizontal="center" vertical="center"/>
    </xf>
    <xf numFmtId="0" fontId="22" fillId="0" borderId="2" xfId="3" applyFont="1" applyFill="1" applyBorder="1" applyAlignment="1" applyProtection="1">
      <alignment vertical="center" wrapText="1"/>
      <protection locked="0"/>
    </xf>
    <xf numFmtId="168" fontId="22" fillId="0" borderId="2" xfId="3" applyNumberFormat="1" applyFont="1" applyFill="1" applyBorder="1" applyAlignment="1" applyProtection="1">
      <alignment horizontal="center" vertical="center" wrapText="1"/>
    </xf>
    <xf numFmtId="0" fontId="34" fillId="0" borderId="0" xfId="2" applyFont="1" applyFill="1" applyAlignment="1" applyProtection="1">
      <protection locked="0"/>
    </xf>
    <xf numFmtId="0" fontId="34" fillId="0" borderId="0" xfId="2" applyFont="1" applyFill="1" applyAlignment="1" applyProtection="1">
      <alignment horizontal="center"/>
      <protection locked="0"/>
    </xf>
    <xf numFmtId="0" fontId="22" fillId="0" borderId="0" xfId="3" applyFont="1" applyFill="1" applyAlignment="1" applyProtection="1">
      <alignment horizontal="right"/>
      <protection locked="0"/>
    </xf>
    <xf numFmtId="3" fontId="22" fillId="0" borderId="0" xfId="3" applyNumberFormat="1" applyFont="1" applyFill="1" applyProtection="1">
      <protection locked="0"/>
    </xf>
    <xf numFmtId="3" fontId="22" fillId="0" borderId="0" xfId="3" applyNumberFormat="1" applyFont="1" applyFill="1" applyAlignment="1" applyProtection="1">
      <alignment horizontal="right"/>
      <protection locked="0"/>
    </xf>
    <xf numFmtId="4" fontId="22" fillId="0" borderId="0" xfId="3" applyNumberFormat="1" applyFont="1" applyFill="1" applyProtection="1">
      <protection locked="0"/>
    </xf>
    <xf numFmtId="0" fontId="42" fillId="0" borderId="0" xfId="3" applyFont="1" applyFill="1" applyProtection="1">
      <protection locked="0"/>
    </xf>
    <xf numFmtId="0" fontId="18" fillId="0" borderId="0" xfId="3" applyFont="1" applyFill="1" applyProtection="1">
      <protection locked="0"/>
    </xf>
    <xf numFmtId="3" fontId="26" fillId="0" borderId="0" xfId="3" applyNumberFormat="1" applyFont="1" applyFill="1" applyBorder="1" applyAlignment="1" applyProtection="1">
      <alignment vertical="top" wrapText="1"/>
      <protection locked="0"/>
    </xf>
    <xf numFmtId="0" fontId="5" fillId="0" borderId="0" xfId="3" applyFont="1" applyFill="1" applyAlignment="1" applyProtection="1">
      <alignment vertical="center"/>
      <protection locked="0"/>
    </xf>
    <xf numFmtId="0" fontId="6" fillId="0" borderId="0" xfId="1" applyFont="1" applyFill="1" applyProtection="1">
      <protection locked="0"/>
    </xf>
    <xf numFmtId="0" fontId="7" fillId="0" borderId="0" xfId="1" applyFont="1" applyFill="1" applyProtection="1">
      <protection locked="0"/>
    </xf>
    <xf numFmtId="0" fontId="8" fillId="0" borderId="0" xfId="1" applyNumberFormat="1" applyFont="1" applyFill="1" applyAlignment="1" applyProtection="1">
      <protection locked="0"/>
    </xf>
    <xf numFmtId="3" fontId="10" fillId="0" borderId="0" xfId="2" applyNumberFormat="1" applyFont="1" applyFill="1" applyAlignment="1" applyProtection="1">
      <protection locked="0"/>
    </xf>
    <xf numFmtId="3" fontId="6" fillId="0" borderId="0" xfId="2" applyNumberFormat="1" applyFont="1" applyFill="1" applyAlignment="1" applyProtection="1">
      <protection locked="0"/>
    </xf>
    <xf numFmtId="0" fontId="6" fillId="0" borderId="0" xfId="2" applyFont="1" applyFill="1" applyProtection="1">
      <protection locked="0"/>
    </xf>
    <xf numFmtId="0" fontId="10" fillId="0" borderId="0" xfId="3" applyFont="1" applyFill="1" applyAlignment="1">
      <alignment horizontal="center"/>
    </xf>
    <xf numFmtId="0" fontId="11" fillId="0" borderId="0" xfId="1" applyFont="1" applyFill="1" applyBorder="1" applyProtection="1">
      <protection locked="0"/>
    </xf>
    <xf numFmtId="0" fontId="11" fillId="0" borderId="0" xfId="1" applyFont="1" applyFill="1" applyProtection="1">
      <protection locked="0"/>
    </xf>
    <xf numFmtId="0" fontId="10" fillId="0" borderId="0" xfId="3" applyFont="1" applyFill="1" applyAlignment="1" applyProtection="1">
      <alignment vertical="center"/>
      <protection locked="0"/>
    </xf>
    <xf numFmtId="4" fontId="7" fillId="0" borderId="0" xfId="1" applyNumberFormat="1" applyFont="1" applyFill="1" applyProtection="1">
      <protection locked="0"/>
    </xf>
    <xf numFmtId="0" fontId="12" fillId="0" borderId="0" xfId="3" applyFont="1" applyFill="1" applyProtection="1">
      <protection locked="0"/>
    </xf>
    <xf numFmtId="0" fontId="5" fillId="0" borderId="0" xfId="3" applyFont="1" applyFill="1" applyAlignment="1" applyProtection="1">
      <alignment horizontal="center"/>
      <protection locked="0"/>
    </xf>
    <xf numFmtId="0" fontId="2" fillId="0" borderId="0" xfId="3" applyFont="1" applyFill="1" applyProtection="1">
      <protection locked="0"/>
    </xf>
    <xf numFmtId="0" fontId="12" fillId="0" borderId="0" xfId="3" applyFont="1" applyFill="1"/>
    <xf numFmtId="0" fontId="12" fillId="0" borderId="0" xfId="2" applyFont="1" applyFill="1" applyAlignment="1" applyProtection="1">
      <protection locked="0"/>
    </xf>
    <xf numFmtId="0" fontId="16" fillId="0" borderId="0" xfId="2" applyFont="1" applyFill="1" applyAlignment="1" applyProtection="1">
      <alignment horizontal="right"/>
      <protection locked="0"/>
    </xf>
    <xf numFmtId="0" fontId="5" fillId="0" borderId="0" xfId="3" applyFont="1" applyFill="1" applyAlignment="1">
      <alignment horizontal="center"/>
    </xf>
    <xf numFmtId="0" fontId="5" fillId="0" borderId="0" xfId="2" applyFont="1" applyFill="1" applyAlignment="1" applyProtection="1">
      <alignment vertical="center"/>
      <protection locked="0"/>
    </xf>
    <xf numFmtId="0" fontId="20" fillId="0" borderId="0" xfId="3" applyFont="1" applyFill="1" applyAlignment="1">
      <alignment horizontal="center"/>
    </xf>
    <xf numFmtId="0" fontId="22" fillId="0" borderId="0" xfId="2" applyFont="1" applyFill="1" applyAlignment="1" applyProtection="1">
      <alignment vertical="center"/>
      <protection locked="0"/>
    </xf>
    <xf numFmtId="0" fontId="12" fillId="0" borderId="0" xfId="2" applyFont="1" applyFill="1"/>
    <xf numFmtId="4" fontId="12" fillId="0" borderId="0" xfId="2" applyNumberFormat="1" applyFont="1" applyFill="1" applyProtection="1">
      <protection locked="0"/>
    </xf>
    <xf numFmtId="0" fontId="5" fillId="0" borderId="0" xfId="2" applyFont="1" applyFill="1" applyAlignment="1">
      <alignment vertical="center"/>
    </xf>
    <xf numFmtId="0" fontId="12" fillId="0" borderId="0" xfId="2" applyFont="1" applyFill="1" applyAlignment="1" applyProtection="1">
      <alignment horizontal="right"/>
      <protection locked="0"/>
    </xf>
    <xf numFmtId="4" fontId="5" fillId="0" borderId="0" xfId="2" applyNumberFormat="1" applyFont="1" applyFill="1" applyAlignment="1">
      <alignment vertical="center"/>
    </xf>
    <xf numFmtId="164" fontId="12" fillId="0" borderId="0" xfId="2" applyNumberFormat="1" applyFont="1" applyFill="1"/>
    <xf numFmtId="165" fontId="19" fillId="0" borderId="0" xfId="6" applyNumberFormat="1" applyFont="1" applyFill="1"/>
    <xf numFmtId="0" fontId="12" fillId="0" borderId="0" xfId="3" applyFont="1" applyFill="1" applyAlignment="1">
      <alignment vertical="center"/>
    </xf>
    <xf numFmtId="0" fontId="22" fillId="0" borderId="0" xfId="3" applyFont="1" applyFill="1" applyAlignment="1">
      <alignment horizontal="left" vertical="center" wrapText="1"/>
    </xf>
    <xf numFmtId="0" fontId="5" fillId="0" borderId="0" xfId="3" applyFont="1" applyFill="1" applyAlignment="1">
      <alignment horizontal="center" vertical="center"/>
    </xf>
    <xf numFmtId="0" fontId="12" fillId="0" borderId="0" xfId="2" applyFont="1" applyFill="1" applyAlignment="1">
      <alignment vertical="center"/>
    </xf>
    <xf numFmtId="0" fontId="12" fillId="0" borderId="0" xfId="2" applyFont="1" applyFill="1" applyAlignment="1" applyProtection="1">
      <alignment vertical="center"/>
      <protection locked="0"/>
    </xf>
    <xf numFmtId="3" fontId="12" fillId="0" borderId="0" xfId="2" applyNumberFormat="1" applyFont="1" applyFill="1" applyAlignment="1" applyProtection="1">
      <alignment vertical="center"/>
      <protection locked="0"/>
    </xf>
    <xf numFmtId="4" fontId="2" fillId="0" borderId="0" xfId="2" applyNumberFormat="1" applyFont="1" applyFill="1" applyAlignment="1" applyProtection="1">
      <alignment vertical="center"/>
      <protection locked="0"/>
    </xf>
    <xf numFmtId="0" fontId="2" fillId="0" borderId="0" xfId="2" applyFont="1" applyFill="1" applyAlignment="1" applyProtection="1">
      <alignment vertical="center"/>
      <protection locked="0"/>
    </xf>
    <xf numFmtId="4" fontId="12" fillId="0" borderId="0" xfId="2" applyNumberFormat="1" applyFont="1" applyFill="1"/>
    <xf numFmtId="4" fontId="22" fillId="0" borderId="0" xfId="7" applyNumberFormat="1" applyFont="1" applyFill="1" applyAlignment="1">
      <alignment horizontal="left" vertical="center"/>
    </xf>
    <xf numFmtId="1" fontId="29" fillId="0" borderId="0" xfId="5" applyNumberFormat="1" applyFont="1" applyFill="1" applyAlignment="1" applyProtection="1">
      <alignment vertical="center"/>
    </xf>
    <xf numFmtId="3" fontId="30" fillId="0" borderId="0" xfId="8" applyNumberFormat="1" applyFont="1" applyFill="1" applyBorder="1" applyAlignment="1">
      <alignment vertical="top" wrapText="1"/>
    </xf>
    <xf numFmtId="4" fontId="30" fillId="0" borderId="0" xfId="8" applyNumberFormat="1" applyFont="1" applyFill="1" applyBorder="1" applyAlignment="1">
      <alignment vertical="top" wrapText="1"/>
    </xf>
    <xf numFmtId="0" fontId="12" fillId="0" borderId="0" xfId="2" applyFont="1" applyFill="1" applyBorder="1" applyProtection="1">
      <protection locked="0"/>
    </xf>
    <xf numFmtId="4" fontId="10" fillId="0" borderId="0" xfId="2" applyNumberFormat="1" applyFont="1" applyFill="1" applyAlignment="1" applyProtection="1">
      <protection locked="0"/>
    </xf>
    <xf numFmtId="0" fontId="5" fillId="0" borderId="0" xfId="3" applyFont="1" applyFill="1" applyAlignment="1">
      <alignment horizontal="left" vertical="center" wrapText="1"/>
    </xf>
    <xf numFmtId="0" fontId="12" fillId="0" borderId="0" xfId="2" applyFont="1" applyFill="1" applyAlignment="1" applyProtection="1">
      <alignment wrapText="1"/>
      <protection locked="0"/>
    </xf>
    <xf numFmtId="0" fontId="19" fillId="0" borderId="0" xfId="7" applyFont="1" applyFill="1" applyAlignment="1">
      <alignment horizontal="left"/>
    </xf>
    <xf numFmtId="0" fontId="19" fillId="0" borderId="0" xfId="7" applyFont="1" applyFill="1" applyAlignment="1">
      <alignment horizontal="left" vertical="center"/>
    </xf>
    <xf numFmtId="4" fontId="12" fillId="0" borderId="0" xfId="7" applyNumberFormat="1" applyFont="1" applyFill="1" applyAlignment="1">
      <alignment horizontal="left" vertical="center"/>
    </xf>
    <xf numFmtId="10" fontId="12" fillId="0" borderId="0" xfId="2" applyNumberFormat="1" applyFont="1" applyFill="1" applyAlignment="1" applyProtection="1">
      <protection locked="0"/>
    </xf>
    <xf numFmtId="0" fontId="19" fillId="0" borderId="0" xfId="3" applyFont="1" applyFill="1" applyBorder="1" applyAlignment="1">
      <alignment horizontal="left" vertical="center" wrapText="1"/>
    </xf>
    <xf numFmtId="0" fontId="19" fillId="0" borderId="0" xfId="3" applyFont="1" applyFill="1" applyAlignment="1">
      <alignment horizontal="left" vertical="center" wrapText="1"/>
    </xf>
    <xf numFmtId="0" fontId="12" fillId="0" borderId="0" xfId="3" applyFont="1" applyFill="1" applyAlignment="1">
      <alignment horizontal="left" vertical="center" wrapText="1"/>
    </xf>
    <xf numFmtId="3" fontId="32" fillId="0" borderId="0" xfId="5" applyNumberFormat="1" applyFont="1" applyFill="1" applyAlignment="1" applyProtection="1">
      <alignment vertical="center"/>
    </xf>
    <xf numFmtId="4" fontId="32" fillId="0" borderId="0" xfId="5" applyNumberFormat="1" applyFont="1" applyFill="1" applyAlignment="1" applyProtection="1">
      <alignment vertical="center"/>
    </xf>
    <xf numFmtId="4" fontId="27" fillId="0" borderId="0" xfId="5" applyNumberFormat="1" applyFont="1" applyFill="1" applyAlignment="1" applyProtection="1">
      <alignment vertical="center"/>
    </xf>
    <xf numFmtId="0" fontId="22" fillId="0" borderId="0" xfId="2" applyFont="1" applyFill="1" applyProtection="1">
      <protection locked="0"/>
    </xf>
    <xf numFmtId="1" fontId="19" fillId="0" borderId="0" xfId="3" applyNumberFormat="1" applyFont="1" applyFill="1" applyAlignment="1">
      <alignment horizontal="center"/>
    </xf>
    <xf numFmtId="4" fontId="22" fillId="0" borderId="0" xfId="2" applyNumberFormat="1" applyFont="1" applyFill="1" applyProtection="1">
      <protection locked="0"/>
    </xf>
    <xf numFmtId="0" fontId="18" fillId="0" borderId="0" xfId="2" applyFont="1" applyFill="1" applyProtection="1">
      <protection locked="0"/>
    </xf>
    <xf numFmtId="0" fontId="18" fillId="0" borderId="0" xfId="2" applyFont="1" applyFill="1" applyBorder="1" applyProtection="1">
      <protection locked="0"/>
    </xf>
    <xf numFmtId="4" fontId="18" fillId="0" borderId="0" xfId="2" applyNumberFormat="1" applyFont="1" applyFill="1" applyBorder="1" applyProtection="1">
      <protection locked="0"/>
    </xf>
    <xf numFmtId="0" fontId="22" fillId="0" borderId="0" xfId="2" applyFont="1" applyFill="1" applyBorder="1" applyProtection="1">
      <protection locked="0"/>
    </xf>
    <xf numFmtId="4" fontId="22" fillId="0" borderId="0" xfId="2" applyNumberFormat="1" applyFont="1" applyFill="1" applyBorder="1" applyProtection="1">
      <protection locked="0"/>
    </xf>
    <xf numFmtId="1" fontId="5" fillId="0" borderId="0" xfId="5" applyNumberFormat="1" applyFont="1" applyFill="1" applyAlignment="1" applyProtection="1">
      <alignment horizontal="center" vertical="center"/>
    </xf>
    <xf numFmtId="1" fontId="25" fillId="0" borderId="0" xfId="5" applyNumberFormat="1" applyFont="1" applyFill="1" applyAlignment="1" applyProtection="1">
      <alignment horizontal="center" vertical="center"/>
    </xf>
    <xf numFmtId="0" fontId="36" fillId="0" borderId="0" xfId="2" applyFont="1" applyFill="1" applyProtection="1">
      <protection locked="0"/>
    </xf>
    <xf numFmtId="1" fontId="29" fillId="0" borderId="0" xfId="5" applyNumberFormat="1" applyFont="1" applyFill="1" applyAlignment="1" applyProtection="1">
      <alignment horizontal="center" vertical="center"/>
    </xf>
    <xf numFmtId="4" fontId="36" fillId="0" borderId="0" xfId="2" applyNumberFormat="1" applyFont="1" applyFill="1" applyProtection="1">
      <protection locked="0"/>
    </xf>
    <xf numFmtId="0" fontId="12" fillId="0" borderId="0" xfId="2" applyFont="1" applyFill="1" applyAlignment="1" applyProtection="1">
      <alignment horizontal="center" vertical="center"/>
      <protection locked="0"/>
    </xf>
    <xf numFmtId="1" fontId="12" fillId="0" borderId="0" xfId="2" applyNumberFormat="1" applyFont="1" applyFill="1" applyAlignment="1" applyProtection="1">
      <alignment horizontal="center" vertical="center"/>
      <protection locked="0"/>
    </xf>
    <xf numFmtId="3" fontId="30" fillId="0" borderId="0" xfId="8" applyNumberFormat="1" applyFont="1" applyFill="1" applyBorder="1" applyAlignment="1">
      <alignment horizontal="right" vertical="top" wrapText="1"/>
    </xf>
    <xf numFmtId="0" fontId="4" fillId="0" borderId="0" xfId="1" applyFont="1" applyFill="1" applyAlignment="1" applyProtection="1">
      <alignment vertical="center"/>
      <protection locked="0"/>
    </xf>
    <xf numFmtId="0" fontId="14" fillId="0" borderId="0" xfId="1" applyFont="1" applyFill="1" applyAlignment="1" applyProtection="1">
      <alignment horizontal="center" vertical="center"/>
      <protection locked="0"/>
    </xf>
    <xf numFmtId="0" fontId="3" fillId="0" borderId="0" xfId="1" applyFont="1" applyFill="1" applyProtection="1">
      <protection locked="0"/>
    </xf>
    <xf numFmtId="4" fontId="31" fillId="0" borderId="0" xfId="1" applyNumberFormat="1" applyFont="1" applyFill="1" applyProtection="1">
      <protection locked="0"/>
    </xf>
    <xf numFmtId="0" fontId="14" fillId="0" borderId="0" xfId="1" applyNumberFormat="1" applyFont="1" applyFill="1" applyAlignment="1" applyProtection="1">
      <alignment horizontal="center" vertical="center"/>
      <protection locked="0"/>
    </xf>
    <xf numFmtId="0" fontId="8" fillId="0" borderId="0" xfId="1" applyNumberFormat="1" applyFont="1" applyFill="1" applyAlignment="1" applyProtection="1">
      <alignment horizontal="center"/>
      <protection locked="0"/>
    </xf>
    <xf numFmtId="3" fontId="32" fillId="0" borderId="0" xfId="1" applyNumberFormat="1" applyFont="1" applyFill="1" applyBorder="1" applyAlignment="1" applyProtection="1">
      <alignment vertical="center" wrapText="1"/>
    </xf>
    <xf numFmtId="0" fontId="17" fillId="0" borderId="0" xfId="2" applyFont="1" applyFill="1" applyAlignment="1" applyProtection="1">
      <alignment horizontal="right"/>
      <protection locked="0"/>
    </xf>
    <xf numFmtId="0" fontId="2" fillId="0" borderId="0" xfId="3" applyFill="1"/>
    <xf numFmtId="0" fontId="22" fillId="0" borderId="0" xfId="2" applyFont="1" applyFill="1" applyAlignment="1" applyProtection="1">
      <protection locked="0"/>
    </xf>
    <xf numFmtId="4" fontId="22" fillId="0" borderId="0" xfId="2" applyNumberFormat="1" applyFont="1" applyFill="1" applyAlignment="1" applyProtection="1">
      <protection locked="0"/>
    </xf>
    <xf numFmtId="0" fontId="2" fillId="0" borderId="0" xfId="3" applyFill="1" applyAlignment="1">
      <alignment vertical="center"/>
    </xf>
    <xf numFmtId="4" fontId="22" fillId="0" borderId="0" xfId="2" applyNumberFormat="1" applyFont="1" applyFill="1" applyAlignment="1" applyProtection="1">
      <alignment vertical="center"/>
      <protection locked="0"/>
    </xf>
    <xf numFmtId="0" fontId="38" fillId="0" borderId="0" xfId="2" applyFont="1" applyFill="1" applyAlignment="1" applyProtection="1">
      <alignment vertical="center"/>
      <protection locked="0"/>
    </xf>
    <xf numFmtId="4" fontId="38" fillId="0" borderId="0" xfId="2" applyNumberFormat="1" applyFont="1" applyFill="1" applyAlignment="1" applyProtection="1">
      <alignment vertical="center"/>
      <protection locked="0"/>
    </xf>
    <xf numFmtId="0" fontId="18" fillId="0" borderId="0" xfId="2" applyFont="1" applyFill="1" applyAlignment="1" applyProtection="1">
      <alignment vertical="center"/>
      <protection locked="0"/>
    </xf>
    <xf numFmtId="4" fontId="18" fillId="0" borderId="0" xfId="2" applyNumberFormat="1" applyFont="1" applyFill="1" applyAlignment="1" applyProtection="1">
      <alignment vertical="center"/>
      <protection locked="0"/>
    </xf>
    <xf numFmtId="1" fontId="12" fillId="0" borderId="0" xfId="2" applyNumberFormat="1" applyFont="1" applyFill="1" applyAlignment="1" applyProtection="1">
      <alignment vertical="center"/>
      <protection locked="0"/>
    </xf>
    <xf numFmtId="0" fontId="40" fillId="0" borderId="0" xfId="2" applyFont="1" applyFill="1" applyAlignment="1" applyProtection="1">
      <protection locked="0"/>
    </xf>
    <xf numFmtId="4" fontId="40" fillId="0" borderId="0" xfId="2" applyNumberFormat="1" applyFont="1" applyFill="1" applyAlignment="1" applyProtection="1">
      <protection locked="0"/>
    </xf>
    <xf numFmtId="0" fontId="5" fillId="0" borderId="0" xfId="2" applyFont="1" applyFill="1" applyAlignment="1" applyProtection="1">
      <alignment horizontal="center" vertical="center"/>
      <protection locked="0"/>
    </xf>
    <xf numFmtId="3" fontId="19" fillId="0" borderId="0" xfId="2" applyNumberFormat="1" applyFont="1" applyFill="1" applyAlignment="1" applyProtection="1">
      <alignment vertical="center"/>
      <protection locked="0"/>
    </xf>
    <xf numFmtId="1" fontId="19" fillId="0" borderId="0" xfId="2" applyNumberFormat="1" applyFont="1" applyFill="1" applyAlignment="1" applyProtection="1">
      <alignment vertical="center"/>
      <protection locked="0"/>
    </xf>
    <xf numFmtId="0" fontId="43" fillId="0" borderId="0" xfId="2" applyFont="1" applyFill="1" applyAlignment="1" applyProtection="1">
      <alignment horizontal="right"/>
      <protection locked="0"/>
    </xf>
    <xf numFmtId="0" fontId="22" fillId="0" borderId="0" xfId="10" applyFont="1" applyFill="1" applyBorder="1" applyAlignment="1" applyProtection="1">
      <alignment vertical="center"/>
      <protection locked="0"/>
    </xf>
    <xf numFmtId="0" fontId="22" fillId="0" borderId="0" xfId="10" applyFont="1" applyFill="1" applyBorder="1" applyProtection="1">
      <protection locked="0"/>
    </xf>
    <xf numFmtId="0" fontId="22" fillId="0" borderId="0" xfId="10" applyFont="1" applyFill="1" applyProtection="1">
      <protection locked="0"/>
    </xf>
    <xf numFmtId="4" fontId="22" fillId="0" borderId="0" xfId="10" applyNumberFormat="1" applyFont="1" applyFill="1" applyBorder="1" applyAlignment="1" applyProtection="1">
      <alignment vertical="center"/>
      <protection locked="0"/>
    </xf>
    <xf numFmtId="3" fontId="22" fillId="0" borderId="0" xfId="10" applyNumberFormat="1" applyFont="1" applyFill="1" applyBorder="1" applyAlignment="1" applyProtection="1">
      <alignment vertical="center"/>
      <protection locked="0"/>
    </xf>
    <xf numFmtId="4" fontId="22" fillId="0" borderId="0" xfId="10" quotePrefix="1" applyNumberFormat="1" applyFont="1" applyFill="1" applyAlignment="1" applyProtection="1">
      <alignment vertical="center"/>
      <protection locked="0"/>
    </xf>
    <xf numFmtId="0" fontId="34" fillId="0" borderId="0" xfId="10" applyFont="1" applyFill="1" applyProtection="1">
      <protection locked="0"/>
    </xf>
    <xf numFmtId="0" fontId="42" fillId="0" borderId="0" xfId="10" applyFont="1" applyFill="1" applyBorder="1" applyProtection="1">
      <protection locked="0"/>
    </xf>
    <xf numFmtId="0" fontId="45" fillId="0" borderId="0" xfId="1" applyNumberFormat="1" applyFont="1" applyFill="1" applyAlignment="1" applyProtection="1">
      <alignment vertical="center"/>
      <protection locked="0"/>
    </xf>
    <xf numFmtId="14" fontId="31" fillId="0" borderId="0" xfId="1" applyNumberFormat="1" applyFont="1" applyFill="1" applyAlignment="1" applyProtection="1">
      <alignment vertical="center"/>
      <protection locked="0"/>
    </xf>
    <xf numFmtId="3" fontId="42" fillId="0" borderId="0" xfId="1" applyNumberFormat="1" applyFont="1" applyFill="1" applyAlignment="1" applyProtection="1">
      <alignment vertical="center"/>
      <protection locked="0"/>
    </xf>
    <xf numFmtId="3" fontId="31" fillId="0" borderId="0" xfId="1" applyNumberFormat="1" applyFont="1" applyFill="1" applyAlignment="1" applyProtection="1">
      <alignment vertical="center"/>
      <protection locked="0"/>
    </xf>
    <xf numFmtId="0" fontId="22" fillId="0" borderId="0" xfId="12" applyFont="1" applyFill="1" applyAlignment="1" applyProtection="1">
      <alignment vertical="center"/>
      <protection locked="0"/>
    </xf>
    <xf numFmtId="0" fontId="38" fillId="0" borderId="0" xfId="12" applyFont="1" applyFill="1" applyAlignment="1" applyProtection="1">
      <alignment vertical="center"/>
      <protection locked="0"/>
    </xf>
    <xf numFmtId="0" fontId="42" fillId="0" borderId="0" xfId="12" applyFont="1" applyFill="1" applyBorder="1" applyAlignment="1" applyProtection="1">
      <alignment vertical="center"/>
      <protection locked="0"/>
    </xf>
    <xf numFmtId="0" fontId="40" fillId="0" borderId="0" xfId="12" applyFont="1" applyFill="1" applyAlignment="1" applyProtection="1">
      <alignment vertical="center"/>
      <protection locked="0"/>
    </xf>
    <xf numFmtId="0" fontId="46" fillId="0" borderId="0" xfId="12" applyFont="1" applyFill="1" applyAlignment="1" applyProtection="1">
      <alignment vertical="center"/>
      <protection locked="0"/>
    </xf>
    <xf numFmtId="14" fontId="18" fillId="0" borderId="1" xfId="3" applyNumberFormat="1" applyFont="1" applyFill="1" applyBorder="1" applyAlignment="1" applyProtection="1">
      <alignment horizontal="center" vertical="center" wrapText="1"/>
    </xf>
    <xf numFmtId="0" fontId="18" fillId="0" borderId="0" xfId="3" applyFont="1" applyFill="1" applyBorder="1" applyAlignment="1" applyProtection="1">
      <alignment horizontal="center" vertical="center" wrapText="1"/>
    </xf>
    <xf numFmtId="0" fontId="18" fillId="0" borderId="1" xfId="3" applyFont="1" applyFill="1" applyBorder="1" applyAlignment="1" applyProtection="1">
      <alignment horizontal="center" vertical="center" wrapText="1"/>
    </xf>
    <xf numFmtId="0" fontId="13" fillId="0" borderId="0" xfId="1" applyFont="1" applyFill="1" applyBorder="1" applyAlignment="1" applyProtection="1">
      <alignment vertical="center" wrapText="1"/>
      <protection locked="0"/>
    </xf>
    <xf numFmtId="4" fontId="18" fillId="0" borderId="0" xfId="3" applyNumberFormat="1" applyFont="1" applyFill="1" applyBorder="1" applyAlignment="1" applyProtection="1">
      <alignment horizontal="center" vertical="center" wrapText="1"/>
    </xf>
    <xf numFmtId="14" fontId="22" fillId="0" borderId="1" xfId="3" applyNumberFormat="1" applyFont="1" applyFill="1" applyBorder="1" applyAlignment="1" applyProtection="1">
      <alignment horizontal="center" vertical="center" wrapText="1"/>
    </xf>
    <xf numFmtId="0" fontId="15" fillId="0" borderId="0" xfId="1" applyFont="1" applyFill="1" applyBorder="1" applyAlignment="1" applyProtection="1">
      <alignment wrapText="1"/>
      <protection locked="0"/>
    </xf>
    <xf numFmtId="0" fontId="33" fillId="0" borderId="0" xfId="1" applyFont="1" applyFill="1" applyBorder="1" applyAlignment="1" applyProtection="1">
      <alignment wrapText="1"/>
      <protection locked="0"/>
    </xf>
    <xf numFmtId="0" fontId="18" fillId="0" borderId="0" xfId="1" applyFont="1" applyFill="1" applyBorder="1" applyAlignment="1" applyProtection="1">
      <alignment horizontal="center" vertical="center" wrapText="1"/>
      <protection locked="0"/>
    </xf>
    <xf numFmtId="0" fontId="18" fillId="0" borderId="1" xfId="1" applyFont="1" applyFill="1" applyBorder="1" applyAlignment="1" applyProtection="1">
      <alignment horizontal="center" vertical="center" wrapText="1"/>
      <protection locked="0"/>
    </xf>
  </cellXfs>
  <cellStyles count="14">
    <cellStyle name="Dziesiętny 2" xfId="8"/>
    <cellStyle name="Normal 2 10" xfId="9"/>
    <cellStyle name="Normal 2 2" xfId="10"/>
    <cellStyle name="Normal 2 2 2" xfId="11"/>
    <cellStyle name="Normal 2 2 2 2" xfId="12"/>
    <cellStyle name="Normal 3 2" xfId="2"/>
    <cellStyle name="Normal 3 2 2" xfId="7"/>
    <cellStyle name="Normal 4" xfId="5"/>
    <cellStyle name="Normalny" xfId="0" builtinId="0"/>
    <cellStyle name="Normalny 2" xfId="3"/>
    <cellStyle name="Normalny 3" xfId="13"/>
    <cellStyle name="Normalny 6" xfId="4"/>
    <cellStyle name="Normalny_Pakiet konsolidacyjny MSSF 0.0.24 MR" xfId="1"/>
    <cellStyle name="Procentowy 2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50.60\Ksiegowosc\BILANS%202014\2014%2012\Worksheet%20in%202402%20Uzgodnienia%20not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ILANS%202014\2014%2012\Worksheet%20in%202262%20Mega%20lead%2031.10.2009%20i%2031.12.2009%20Combined%20Leadsheet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RUPA%20ZUE%20-%20KONSOLIDACJA\2015\4%20kwarta&#322;%202015\word%20i%20excel%2031%2012%202015\Konsolidacja\1%20Dominuj&#261;ca%20Pakiet%20konsolidacyjny%20200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RUPA%20ZUE%20-%20KONSOLIDACJA\2015\4%20kwarta&#322;%202015\word%20i%20excel%2031%2012%202015\GRUPA%20ZUE%20-%20KONSOLIDACJA\wzory\2015%2003%2031\2013\BEATA_DANE\SPRAWOZDANIA\2011%20SPRAWOZDANIA\IV%20Q%202011\SF%20ZUE%202011%20REAL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7140%20Kapita&#322;y%20-%20tabela%20ruchu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REKTY 2007"/>
      <sheetName val="KOREKTY 2009"/>
      <sheetName val="KOREKTY_2008 "/>
      <sheetName val="Aktywa"/>
      <sheetName val="Pasywa"/>
      <sheetName val="RziS"/>
      <sheetName val="Lead 2007"/>
      <sheetName val="Lead 2008"/>
      <sheetName val="Lead 2009"/>
      <sheetName val="24 Zysk zatrzymany "/>
      <sheetName val="Kapitały"/>
      <sheetName val="podział zyskow"/>
      <sheetName val="lista korekt 2009"/>
      <sheetName val="lista korekt 2008"/>
      <sheetName val="lista korekt 2007"/>
      <sheetName val="8 Przychody"/>
      <sheetName val="IFRS-PAS"/>
      <sheetName val="7"/>
      <sheetName val="7cd"/>
      <sheetName val="7 - korekty"/>
      <sheetName val="Nota 28"/>
      <sheetName val="Nota 29"/>
      <sheetName val="values2"/>
      <sheetName val="aktywa netto biup"/>
      <sheetName val="16 (2)"/>
      <sheetName val="16.1 (2)"/>
      <sheetName val="16.2 (2)"/>
      <sheetName val="17 RzAT"/>
      <sheetName val="17 cd"/>
      <sheetName val="18 WNiP"/>
      <sheetName val="WNiP cd"/>
      <sheetName val="WNiP cd2"/>
      <sheetName val="19 udzialy"/>
      <sheetName val="20 Pozostałe aktywa"/>
      <sheetName val="23 Kapitał akcyjny (2)"/>
      <sheetName val="21 Zapasy (2)"/>
      <sheetName val="values"/>
      <sheetName val="22 Należności  (2)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2">
          <cell r="F2" t="str">
            <v>31.12.2009</v>
          </cell>
          <cell r="H2" t="str">
            <v>AJE</v>
          </cell>
          <cell r="I2" t="str">
            <v>Adjusted</v>
          </cell>
          <cell r="J2" t="str">
            <v>RJE</v>
          </cell>
          <cell r="K2" t="str">
            <v>Final</v>
          </cell>
          <cell r="O2" t="str">
            <v>31.12.2008</v>
          </cell>
          <cell r="Q2">
            <v>0</v>
          </cell>
          <cell r="R2">
            <v>0</v>
          </cell>
        </row>
        <row r="4">
          <cell r="F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O4">
            <v>0</v>
          </cell>
        </row>
        <row r="6">
          <cell r="F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O6">
            <v>0</v>
          </cell>
        </row>
        <row r="8">
          <cell r="F8">
            <v>1595951.97</v>
          </cell>
          <cell r="H8">
            <v>0</v>
          </cell>
          <cell r="I8">
            <v>1595951.97</v>
          </cell>
          <cell r="J8">
            <v>0</v>
          </cell>
          <cell r="K8">
            <v>1595951.97</v>
          </cell>
          <cell r="O8">
            <v>0</v>
          </cell>
        </row>
        <row r="9">
          <cell r="F9">
            <v>1166032</v>
          </cell>
          <cell r="H9">
            <v>0</v>
          </cell>
          <cell r="I9">
            <v>1166032</v>
          </cell>
          <cell r="J9">
            <v>0</v>
          </cell>
          <cell r="K9">
            <v>1166032</v>
          </cell>
          <cell r="O9">
            <v>0</v>
          </cell>
        </row>
        <row r="10">
          <cell r="F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O10">
            <v>2269995.34</v>
          </cell>
        </row>
        <row r="11">
          <cell r="F11">
            <v>-293037.46000000002</v>
          </cell>
          <cell r="H11">
            <v>0</v>
          </cell>
          <cell r="I11">
            <v>-293037.46000000002</v>
          </cell>
          <cell r="J11">
            <v>0</v>
          </cell>
          <cell r="K11">
            <v>-293037.46000000002</v>
          </cell>
          <cell r="O11">
            <v>0</v>
          </cell>
        </row>
        <row r="12">
          <cell r="F12">
            <v>-835656.14</v>
          </cell>
          <cell r="H12">
            <v>0</v>
          </cell>
          <cell r="I12">
            <v>-835656.14</v>
          </cell>
          <cell r="J12">
            <v>0</v>
          </cell>
          <cell r="K12">
            <v>-835656.14</v>
          </cell>
          <cell r="O12">
            <v>0</v>
          </cell>
        </row>
        <row r="13">
          <cell r="F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O13">
            <v>-781184.96</v>
          </cell>
        </row>
        <row r="14">
          <cell r="F14">
            <v>1633290.3699999996</v>
          </cell>
          <cell r="H14">
            <v>0</v>
          </cell>
          <cell r="I14">
            <v>1633290.3699999996</v>
          </cell>
          <cell r="J14">
            <v>0</v>
          </cell>
          <cell r="K14">
            <v>1633290.3699999996</v>
          </cell>
          <cell r="O14">
            <v>1488810.38</v>
          </cell>
        </row>
        <row r="16">
          <cell r="F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O16">
            <v>0</v>
          </cell>
        </row>
        <row r="18">
          <cell r="F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O18">
            <v>1917209.4</v>
          </cell>
        </row>
        <row r="19">
          <cell r="F19">
            <v>1917209.4</v>
          </cell>
          <cell r="H19">
            <v>0</v>
          </cell>
          <cell r="I19">
            <v>1917209.4</v>
          </cell>
          <cell r="J19">
            <v>0</v>
          </cell>
          <cell r="K19">
            <v>1917209.4</v>
          </cell>
          <cell r="O19">
            <v>0</v>
          </cell>
        </row>
        <row r="20">
          <cell r="F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O20">
            <v>-1101368.48</v>
          </cell>
        </row>
        <row r="21">
          <cell r="F21">
            <v>-281511.2</v>
          </cell>
          <cell r="H21">
            <v>0</v>
          </cell>
          <cell r="I21">
            <v>-281511.2</v>
          </cell>
          <cell r="J21">
            <v>0</v>
          </cell>
          <cell r="K21">
            <v>-281511.2</v>
          </cell>
          <cell r="O21">
            <v>0</v>
          </cell>
        </row>
        <row r="22">
          <cell r="F22">
            <v>1635698.2</v>
          </cell>
          <cell r="H22">
            <v>0</v>
          </cell>
          <cell r="I22">
            <v>1635698.2</v>
          </cell>
          <cell r="J22">
            <v>0</v>
          </cell>
          <cell r="K22">
            <v>1635698.2</v>
          </cell>
          <cell r="O22">
            <v>815840.91999999993</v>
          </cell>
        </row>
        <row r="24">
          <cell r="F24">
            <v>2429321.9300000002</v>
          </cell>
          <cell r="H24">
            <v>0</v>
          </cell>
          <cell r="I24">
            <v>2429321.9300000002</v>
          </cell>
          <cell r="J24">
            <v>0</v>
          </cell>
          <cell r="K24">
            <v>2429321.9300000002</v>
          </cell>
          <cell r="O24">
            <v>0</v>
          </cell>
        </row>
        <row r="25">
          <cell r="F25">
            <v>139145.99</v>
          </cell>
          <cell r="H25">
            <v>0</v>
          </cell>
          <cell r="I25">
            <v>139145.99</v>
          </cell>
          <cell r="J25">
            <v>0</v>
          </cell>
          <cell r="K25">
            <v>139145.99</v>
          </cell>
          <cell r="O25">
            <v>0</v>
          </cell>
        </row>
        <row r="26">
          <cell r="F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O26">
            <v>2395029.1</v>
          </cell>
        </row>
        <row r="27">
          <cell r="F27">
            <v>-397542.40000000002</v>
          </cell>
          <cell r="H27">
            <v>0</v>
          </cell>
          <cell r="I27">
            <v>-397542.40000000002</v>
          </cell>
          <cell r="J27">
            <v>0</v>
          </cell>
          <cell r="K27">
            <v>-397542.40000000002</v>
          </cell>
          <cell r="O27">
            <v>0</v>
          </cell>
        </row>
        <row r="28">
          <cell r="F28">
            <v>-52812.59</v>
          </cell>
          <cell r="H28">
            <v>0</v>
          </cell>
          <cell r="I28">
            <v>-52812.59</v>
          </cell>
          <cell r="J28">
            <v>0</v>
          </cell>
          <cell r="K28">
            <v>-52812.59</v>
          </cell>
          <cell r="O28">
            <v>0</v>
          </cell>
        </row>
        <row r="29">
          <cell r="F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O29">
            <v>-817162.82</v>
          </cell>
        </row>
        <row r="30">
          <cell r="F30">
            <v>2118112.9300000002</v>
          </cell>
          <cell r="H30">
            <v>0</v>
          </cell>
          <cell r="I30">
            <v>2118112.9300000002</v>
          </cell>
          <cell r="J30">
            <v>0</v>
          </cell>
          <cell r="K30">
            <v>2118112.9300000002</v>
          </cell>
          <cell r="O30">
            <v>1577866.2800000003</v>
          </cell>
        </row>
        <row r="32">
          <cell r="F32">
            <v>268131.5</v>
          </cell>
          <cell r="H32">
            <v>0</v>
          </cell>
          <cell r="I32">
            <v>268131.5</v>
          </cell>
          <cell r="J32">
            <v>0</v>
          </cell>
          <cell r="K32">
            <v>268131.5</v>
          </cell>
          <cell r="O32">
            <v>0</v>
          </cell>
        </row>
        <row r="33">
          <cell r="F33">
            <v>614591.06000000006</v>
          </cell>
          <cell r="H33">
            <v>0</v>
          </cell>
          <cell r="I33">
            <v>614591.06000000006</v>
          </cell>
          <cell r="J33">
            <v>0</v>
          </cell>
          <cell r="K33">
            <v>614591.06000000006</v>
          </cell>
          <cell r="O33">
            <v>0</v>
          </cell>
        </row>
        <row r="34">
          <cell r="F34">
            <v>5131665.7300000004</v>
          </cell>
          <cell r="H34">
            <v>0</v>
          </cell>
          <cell r="I34">
            <v>5131665.7300000004</v>
          </cell>
          <cell r="J34">
            <v>0</v>
          </cell>
          <cell r="K34">
            <v>5131665.7300000004</v>
          </cell>
          <cell r="O34">
            <v>0</v>
          </cell>
        </row>
        <row r="35">
          <cell r="F35">
            <v>2044614.09</v>
          </cell>
          <cell r="H35">
            <v>0</v>
          </cell>
          <cell r="I35">
            <v>2044614.09</v>
          </cell>
          <cell r="J35">
            <v>0</v>
          </cell>
          <cell r="K35">
            <v>2044614.09</v>
          </cell>
          <cell r="O35">
            <v>0</v>
          </cell>
        </row>
        <row r="36">
          <cell r="F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O36">
            <v>250631.51</v>
          </cell>
          <cell r="P36">
            <v>6937917.1600000001</v>
          </cell>
        </row>
        <row r="37">
          <cell r="F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O37">
            <v>0</v>
          </cell>
        </row>
        <row r="38">
          <cell r="F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O38">
            <v>4398943.6500000004</v>
          </cell>
        </row>
        <row r="39">
          <cell r="F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O39">
            <v>2288342</v>
          </cell>
        </row>
        <row r="40">
          <cell r="F40">
            <v>-62292.7</v>
          </cell>
          <cell r="H40">
            <v>0</v>
          </cell>
          <cell r="I40">
            <v>-62292.7</v>
          </cell>
          <cell r="J40">
            <v>0</v>
          </cell>
          <cell r="K40">
            <v>-62292.7</v>
          </cell>
          <cell r="O40">
            <v>0</v>
          </cell>
        </row>
        <row r="41">
          <cell r="F41">
            <v>-199788.9</v>
          </cell>
          <cell r="H41">
            <v>0</v>
          </cell>
          <cell r="I41">
            <v>-199788.9</v>
          </cell>
          <cell r="J41">
            <v>0</v>
          </cell>
          <cell r="K41">
            <v>-199788.9</v>
          </cell>
          <cell r="O41">
            <v>0</v>
          </cell>
        </row>
        <row r="42">
          <cell r="F42">
            <v>-962028.47</v>
          </cell>
          <cell r="H42">
            <v>0</v>
          </cell>
          <cell r="I42">
            <v>-962028.47</v>
          </cell>
          <cell r="J42">
            <v>0</v>
          </cell>
          <cell r="K42">
            <v>-962028.47</v>
          </cell>
          <cell r="O42">
            <v>0</v>
          </cell>
        </row>
        <row r="43">
          <cell r="F43">
            <v>-396920.63</v>
          </cell>
          <cell r="H43">
            <v>0</v>
          </cell>
          <cell r="I43">
            <v>-396920.63</v>
          </cell>
          <cell r="J43">
            <v>0</v>
          </cell>
          <cell r="K43">
            <v>-396920.63</v>
          </cell>
          <cell r="O43">
            <v>0</v>
          </cell>
        </row>
        <row r="44">
          <cell r="F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O44">
            <v>-156912.35999999999</v>
          </cell>
        </row>
        <row r="45">
          <cell r="F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O45">
            <v>0</v>
          </cell>
        </row>
        <row r="46">
          <cell r="F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O46">
            <v>-2328069.2000000002</v>
          </cell>
        </row>
        <row r="47">
          <cell r="F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O47">
            <v>-1312558.9099999999</v>
          </cell>
        </row>
        <row r="48">
          <cell r="F48">
            <v>6437971.6800000006</v>
          </cell>
          <cell r="H48">
            <v>0</v>
          </cell>
          <cell r="I48">
            <v>6437971.6800000006</v>
          </cell>
          <cell r="J48">
            <v>0</v>
          </cell>
          <cell r="K48">
            <v>6437971.6800000006</v>
          </cell>
          <cell r="O48">
            <v>3140376.6899999995</v>
          </cell>
        </row>
        <row r="50">
          <cell r="F50">
            <v>12861429.119999999</v>
          </cell>
          <cell r="H50">
            <v>0</v>
          </cell>
          <cell r="I50">
            <v>12861429.119999999</v>
          </cell>
          <cell r="J50">
            <v>0</v>
          </cell>
          <cell r="K50">
            <v>12861429.119999999</v>
          </cell>
          <cell r="O50">
            <v>0</v>
          </cell>
        </row>
        <row r="51">
          <cell r="F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O51">
            <v>8579031.3300000001</v>
          </cell>
          <cell r="P51">
            <v>11009136.73</v>
          </cell>
        </row>
        <row r="52">
          <cell r="F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O52">
            <v>2430105.4</v>
          </cell>
        </row>
        <row r="53">
          <cell r="F53">
            <v>-2561818.7400000002</v>
          </cell>
          <cell r="H53">
            <v>0</v>
          </cell>
          <cell r="I53">
            <v>-2561818.7400000002</v>
          </cell>
          <cell r="J53">
            <v>0</v>
          </cell>
          <cell r="K53">
            <v>-2561818.7400000002</v>
          </cell>
          <cell r="O53">
            <v>0</v>
          </cell>
        </row>
        <row r="54">
          <cell r="F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O54">
            <v>-3793895.3</v>
          </cell>
        </row>
        <row r="55">
          <cell r="F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O55">
            <v>-1660544.25</v>
          </cell>
        </row>
        <row r="56">
          <cell r="F56">
            <v>10299610.379999999</v>
          </cell>
          <cell r="H56">
            <v>0</v>
          </cell>
          <cell r="I56">
            <v>10299610.379999999</v>
          </cell>
          <cell r="J56">
            <v>0</v>
          </cell>
          <cell r="K56">
            <v>10299610.379999999</v>
          </cell>
          <cell r="O56">
            <v>5554697.1800000006</v>
          </cell>
        </row>
        <row r="58">
          <cell r="F58">
            <v>498420.32</v>
          </cell>
          <cell r="H58">
            <v>0</v>
          </cell>
          <cell r="I58">
            <v>498420.32</v>
          </cell>
          <cell r="J58">
            <v>0</v>
          </cell>
          <cell r="K58">
            <v>498420.32</v>
          </cell>
          <cell r="O58">
            <v>0</v>
          </cell>
        </row>
        <row r="59">
          <cell r="F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O59">
            <v>396867.35</v>
          </cell>
        </row>
        <row r="60">
          <cell r="F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O60">
            <v>41500</v>
          </cell>
        </row>
        <row r="61">
          <cell r="F61">
            <v>-195142.16</v>
          </cell>
          <cell r="H61">
            <v>0</v>
          </cell>
          <cell r="I61">
            <v>-195142.16</v>
          </cell>
          <cell r="J61">
            <v>0</v>
          </cell>
          <cell r="K61">
            <v>-195142.16</v>
          </cell>
          <cell r="O61">
            <v>0</v>
          </cell>
        </row>
        <row r="62">
          <cell r="F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O62">
            <v>-279057.81</v>
          </cell>
        </row>
        <row r="63">
          <cell r="F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O63">
            <v>-33615</v>
          </cell>
        </row>
        <row r="64">
          <cell r="F64">
            <v>303278.16000000003</v>
          </cell>
          <cell r="H64">
            <v>0</v>
          </cell>
          <cell r="I64">
            <v>303278.16000000003</v>
          </cell>
          <cell r="J64">
            <v>0</v>
          </cell>
          <cell r="K64">
            <v>303278.16000000003</v>
          </cell>
          <cell r="O64">
            <v>125694.53999999998</v>
          </cell>
        </row>
        <row r="66">
          <cell r="F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O66">
            <v>0</v>
          </cell>
        </row>
        <row r="67">
          <cell r="F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O67">
            <v>6900</v>
          </cell>
        </row>
        <row r="68">
          <cell r="F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O68">
            <v>0</v>
          </cell>
        </row>
        <row r="69">
          <cell r="F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O69">
            <v>6900</v>
          </cell>
        </row>
        <row r="71">
          <cell r="F71">
            <v>0</v>
          </cell>
          <cell r="H71">
            <v>1500000</v>
          </cell>
          <cell r="I71">
            <v>1500000</v>
          </cell>
          <cell r="J71">
            <v>0</v>
          </cell>
          <cell r="K71">
            <v>1500000</v>
          </cell>
          <cell r="O71">
            <v>0</v>
          </cell>
        </row>
        <row r="72">
          <cell r="F72">
            <v>0</v>
          </cell>
          <cell r="H72">
            <v>1500000</v>
          </cell>
          <cell r="I72">
            <v>1500000</v>
          </cell>
          <cell r="J72">
            <v>0</v>
          </cell>
          <cell r="K72">
            <v>1500000</v>
          </cell>
          <cell r="O72">
            <v>0</v>
          </cell>
        </row>
        <row r="74">
          <cell r="F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O74">
            <v>0</v>
          </cell>
        </row>
        <row r="76">
          <cell r="F76">
            <v>0</v>
          </cell>
          <cell r="H76">
            <v>418452.61</v>
          </cell>
          <cell r="I76">
            <v>418452.61</v>
          </cell>
          <cell r="J76">
            <v>0</v>
          </cell>
          <cell r="K76">
            <v>418452.61</v>
          </cell>
          <cell r="O76">
            <v>0</v>
          </cell>
        </row>
        <row r="77">
          <cell r="F77">
            <v>0</v>
          </cell>
          <cell r="H77">
            <v>78295219</v>
          </cell>
          <cell r="I77">
            <v>78295219</v>
          </cell>
          <cell r="J77">
            <v>0</v>
          </cell>
          <cell r="K77">
            <v>78295219</v>
          </cell>
          <cell r="O77">
            <v>0</v>
          </cell>
        </row>
        <row r="78">
          <cell r="F78">
            <v>0</v>
          </cell>
          <cell r="H78">
            <v>314600</v>
          </cell>
          <cell r="I78">
            <v>314600</v>
          </cell>
          <cell r="J78">
            <v>0</v>
          </cell>
          <cell r="K78">
            <v>314600</v>
          </cell>
          <cell r="O78">
            <v>0</v>
          </cell>
        </row>
        <row r="79">
          <cell r="F79">
            <v>0</v>
          </cell>
          <cell r="H79">
            <v>79028271.609999999</v>
          </cell>
          <cell r="I79">
            <v>79028271.609999999</v>
          </cell>
          <cell r="J79">
            <v>0</v>
          </cell>
          <cell r="K79">
            <v>79028271.609999999</v>
          </cell>
          <cell r="O79">
            <v>0</v>
          </cell>
        </row>
        <row r="81">
          <cell r="F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O81">
            <v>0</v>
          </cell>
        </row>
        <row r="83">
          <cell r="F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O83">
            <v>0</v>
          </cell>
        </row>
        <row r="85">
          <cell r="F85">
            <v>78300319</v>
          </cell>
          <cell r="H85">
            <v>-78295219</v>
          </cell>
          <cell r="I85">
            <v>5100</v>
          </cell>
          <cell r="J85">
            <v>0</v>
          </cell>
          <cell r="K85">
            <v>5100</v>
          </cell>
          <cell r="O85">
            <v>0</v>
          </cell>
        </row>
        <row r="86">
          <cell r="F86">
            <v>78300319</v>
          </cell>
          <cell r="H86">
            <v>-78295219</v>
          </cell>
          <cell r="I86">
            <v>5100</v>
          </cell>
          <cell r="J86">
            <v>0</v>
          </cell>
          <cell r="K86">
            <v>5100</v>
          </cell>
          <cell r="O86">
            <v>0</v>
          </cell>
        </row>
        <row r="87">
          <cell r="F87">
            <v>156600638</v>
          </cell>
          <cell r="H87">
            <v>-156590438</v>
          </cell>
          <cell r="I87">
            <v>10200</v>
          </cell>
        </row>
        <row r="88">
          <cell r="F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O88">
            <v>0</v>
          </cell>
        </row>
        <row r="90">
          <cell r="F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O90">
            <v>0</v>
          </cell>
        </row>
        <row r="92">
          <cell r="F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O92">
            <v>0</v>
          </cell>
        </row>
        <row r="94">
          <cell r="F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O94">
            <v>0</v>
          </cell>
        </row>
        <row r="96">
          <cell r="F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O96">
            <v>0</v>
          </cell>
        </row>
        <row r="98">
          <cell r="F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O98">
            <v>0</v>
          </cell>
        </row>
        <row r="100">
          <cell r="F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O100">
            <v>0</v>
          </cell>
        </row>
        <row r="102">
          <cell r="F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O102">
            <v>0</v>
          </cell>
        </row>
        <row r="104">
          <cell r="F104">
            <v>2279075</v>
          </cell>
          <cell r="H104">
            <v>3051331.01</v>
          </cell>
          <cell r="I104">
            <v>5330406.01</v>
          </cell>
          <cell r="J104">
            <v>0</v>
          </cell>
          <cell r="K104">
            <v>5330406.01</v>
          </cell>
          <cell r="O104">
            <v>0</v>
          </cell>
        </row>
        <row r="105">
          <cell r="F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O105">
            <v>5530577</v>
          </cell>
        </row>
        <row r="106">
          <cell r="F106">
            <v>0</v>
          </cell>
          <cell r="H106">
            <v>110230.39999999999</v>
          </cell>
          <cell r="I106">
            <v>110230.39999999999</v>
          </cell>
          <cell r="J106">
            <v>0</v>
          </cell>
          <cell r="K106">
            <v>110230.39999999999</v>
          </cell>
          <cell r="O106">
            <v>0</v>
          </cell>
        </row>
        <row r="107">
          <cell r="F107">
            <v>0</v>
          </cell>
          <cell r="H107">
            <v>-9834.4</v>
          </cell>
          <cell r="I107">
            <v>-9834.4</v>
          </cell>
          <cell r="J107">
            <v>0</v>
          </cell>
          <cell r="K107">
            <v>-9834.4</v>
          </cell>
          <cell r="O107">
            <v>0</v>
          </cell>
        </row>
        <row r="108">
          <cell r="F108">
            <v>2279075</v>
          </cell>
          <cell r="H108">
            <v>3151727.01</v>
          </cell>
          <cell r="I108">
            <v>5430802.0099999998</v>
          </cell>
          <cell r="J108">
            <v>0</v>
          </cell>
          <cell r="K108">
            <v>5430802.0099999998</v>
          </cell>
          <cell r="O108">
            <v>5530577</v>
          </cell>
        </row>
        <row r="110">
          <cell r="F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O110">
            <v>0</v>
          </cell>
        </row>
        <row r="112">
          <cell r="F112">
            <v>-5029.9399999999996</v>
          </cell>
          <cell r="H112">
            <v>0</v>
          </cell>
          <cell r="I112">
            <v>-5029.9399999999996</v>
          </cell>
          <cell r="J112">
            <v>0</v>
          </cell>
          <cell r="K112">
            <v>-5029.9399999999996</v>
          </cell>
          <cell r="O112">
            <v>0</v>
          </cell>
        </row>
        <row r="113">
          <cell r="F113">
            <v>2274802.5299999998</v>
          </cell>
          <cell r="H113">
            <v>-716709.81</v>
          </cell>
          <cell r="I113">
            <v>1558092.72</v>
          </cell>
          <cell r="J113">
            <v>0</v>
          </cell>
          <cell r="K113">
            <v>1558092.72</v>
          </cell>
          <cell r="O113">
            <v>0</v>
          </cell>
        </row>
        <row r="114">
          <cell r="F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O114">
            <v>1334688.1299999999</v>
          </cell>
        </row>
        <row r="115">
          <cell r="F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O115">
            <v>2894946.12</v>
          </cell>
        </row>
        <row r="116">
          <cell r="F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O116">
            <v>16867.919999999998</v>
          </cell>
        </row>
        <row r="117">
          <cell r="F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O117">
            <v>42494</v>
          </cell>
        </row>
        <row r="118">
          <cell r="F118">
            <v>2269772.59</v>
          </cell>
          <cell r="H118">
            <v>-716709.81</v>
          </cell>
          <cell r="I118">
            <v>1553062.78</v>
          </cell>
          <cell r="J118">
            <v>0</v>
          </cell>
          <cell r="K118">
            <v>1553062.78</v>
          </cell>
          <cell r="O118">
            <v>4288996.17</v>
          </cell>
        </row>
        <row r="120">
          <cell r="F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O120">
            <v>942464.76</v>
          </cell>
        </row>
        <row r="121">
          <cell r="F121">
            <v>279616.39</v>
          </cell>
          <cell r="H121">
            <v>0</v>
          </cell>
          <cell r="I121">
            <v>279616.39</v>
          </cell>
          <cell r="J121">
            <v>0</v>
          </cell>
          <cell r="K121">
            <v>279616.39</v>
          </cell>
          <cell r="O121">
            <v>0</v>
          </cell>
        </row>
        <row r="122">
          <cell r="F122">
            <v>279616.39</v>
          </cell>
          <cell r="H122">
            <v>0</v>
          </cell>
          <cell r="I122">
            <v>279616.39</v>
          </cell>
          <cell r="J122">
            <v>0</v>
          </cell>
          <cell r="K122">
            <v>279616.39</v>
          </cell>
          <cell r="O122">
            <v>942464.76</v>
          </cell>
        </row>
        <row r="124">
          <cell r="F124">
            <v>4727.6400000000003</v>
          </cell>
          <cell r="H124">
            <v>0</v>
          </cell>
          <cell r="I124">
            <v>4727.6400000000003</v>
          </cell>
          <cell r="J124">
            <v>0</v>
          </cell>
          <cell r="K124">
            <v>4727.6400000000003</v>
          </cell>
          <cell r="O124">
            <v>0</v>
          </cell>
        </row>
        <row r="125">
          <cell r="F125">
            <v>4727.6400000000003</v>
          </cell>
          <cell r="H125">
            <v>0</v>
          </cell>
          <cell r="I125">
            <v>4727.6400000000003</v>
          </cell>
          <cell r="J125">
            <v>0</v>
          </cell>
          <cell r="K125">
            <v>4727.6400000000003</v>
          </cell>
          <cell r="O125">
            <v>0</v>
          </cell>
        </row>
        <row r="127">
          <cell r="F127">
            <v>1581967.21</v>
          </cell>
          <cell r="H127">
            <v>-1581967.21</v>
          </cell>
          <cell r="I127">
            <v>0</v>
          </cell>
          <cell r="J127">
            <v>0</v>
          </cell>
          <cell r="K127">
            <v>0</v>
          </cell>
          <cell r="O127">
            <v>0</v>
          </cell>
        </row>
        <row r="128">
          <cell r="F128">
            <v>1581967.21</v>
          </cell>
          <cell r="H128">
            <v>-1581967.21</v>
          </cell>
          <cell r="I128">
            <v>0</v>
          </cell>
          <cell r="J128">
            <v>0</v>
          </cell>
          <cell r="K128">
            <v>0</v>
          </cell>
          <cell r="O128">
            <v>0</v>
          </cell>
        </row>
        <row r="130">
          <cell r="F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O130">
            <v>650</v>
          </cell>
        </row>
        <row r="131">
          <cell r="F131">
            <v>-1581967.21</v>
          </cell>
          <cell r="H131">
            <v>0</v>
          </cell>
          <cell r="I131">
            <v>-1581967.21</v>
          </cell>
          <cell r="J131">
            <v>0</v>
          </cell>
          <cell r="K131">
            <v>-1581967.21</v>
          </cell>
          <cell r="O131">
            <v>0</v>
          </cell>
        </row>
        <row r="132">
          <cell r="F132">
            <v>1585992.21</v>
          </cell>
          <cell r="H132">
            <v>0</v>
          </cell>
          <cell r="I132">
            <v>1585992.21</v>
          </cell>
          <cell r="J132">
            <v>0</v>
          </cell>
          <cell r="K132">
            <v>1585992.21</v>
          </cell>
          <cell r="O132">
            <v>0</v>
          </cell>
        </row>
        <row r="133">
          <cell r="F133">
            <v>4025</v>
          </cell>
          <cell r="H133">
            <v>0</v>
          </cell>
          <cell r="I133">
            <v>4025</v>
          </cell>
          <cell r="J133">
            <v>0</v>
          </cell>
          <cell r="K133">
            <v>4025</v>
          </cell>
          <cell r="O133">
            <v>650</v>
          </cell>
        </row>
        <row r="135">
          <cell r="F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O135">
            <v>0</v>
          </cell>
        </row>
        <row r="137">
          <cell r="F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O137">
            <v>0</v>
          </cell>
        </row>
        <row r="139">
          <cell r="F139">
            <v>0</v>
          </cell>
          <cell r="H139">
            <v>81967.210000000006</v>
          </cell>
          <cell r="I139">
            <v>81967.210000000006</v>
          </cell>
          <cell r="J139">
            <v>0</v>
          </cell>
          <cell r="K139">
            <v>81967.210000000006</v>
          </cell>
          <cell r="O139">
            <v>0</v>
          </cell>
        </row>
        <row r="140">
          <cell r="F140">
            <v>0</v>
          </cell>
          <cell r="H140">
            <v>81967.210000000006</v>
          </cell>
          <cell r="I140">
            <v>81967.210000000006</v>
          </cell>
          <cell r="J140">
            <v>0</v>
          </cell>
          <cell r="K140">
            <v>81967.210000000006</v>
          </cell>
          <cell r="O140">
            <v>0</v>
          </cell>
        </row>
        <row r="142">
          <cell r="F142">
            <v>104735.6</v>
          </cell>
          <cell r="H142">
            <v>0</v>
          </cell>
          <cell r="I142">
            <v>104735.6</v>
          </cell>
          <cell r="J142">
            <v>0</v>
          </cell>
          <cell r="K142">
            <v>104735.6</v>
          </cell>
          <cell r="O142">
            <v>0</v>
          </cell>
        </row>
        <row r="143">
          <cell r="F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O143">
            <v>249916.48</v>
          </cell>
        </row>
        <row r="144">
          <cell r="F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O144">
            <v>45875645.399999999</v>
          </cell>
        </row>
        <row r="145">
          <cell r="F145">
            <v>14167880.84</v>
          </cell>
          <cell r="H145">
            <v>0</v>
          </cell>
          <cell r="I145">
            <v>14167880.84</v>
          </cell>
          <cell r="J145">
            <v>0</v>
          </cell>
          <cell r="K145">
            <v>14167880.84</v>
          </cell>
          <cell r="O145">
            <v>0</v>
          </cell>
        </row>
        <row r="146">
          <cell r="F146">
            <v>-15000</v>
          </cell>
          <cell r="H146">
            <v>0</v>
          </cell>
          <cell r="I146">
            <v>-15000</v>
          </cell>
          <cell r="J146">
            <v>0</v>
          </cell>
          <cell r="K146">
            <v>-15000</v>
          </cell>
          <cell r="O146">
            <v>0</v>
          </cell>
        </row>
        <row r="147">
          <cell r="F147">
            <v>0</v>
          </cell>
          <cell r="H147">
            <v>841419.02</v>
          </cell>
          <cell r="I147">
            <v>841419.02</v>
          </cell>
          <cell r="J147">
            <v>0</v>
          </cell>
          <cell r="K147">
            <v>841419.02</v>
          </cell>
          <cell r="O147">
            <v>0</v>
          </cell>
        </row>
        <row r="148">
          <cell r="F148">
            <v>14257616.439999999</v>
          </cell>
          <cell r="H148">
            <v>841419.02</v>
          </cell>
          <cell r="I148">
            <v>15099035.459999999</v>
          </cell>
          <cell r="J148">
            <v>0</v>
          </cell>
          <cell r="K148">
            <v>15099035.459999999</v>
          </cell>
          <cell r="O148">
            <v>46125561.879999995</v>
          </cell>
        </row>
        <row r="150">
          <cell r="F150">
            <v>4545344.87</v>
          </cell>
          <cell r="H150">
            <v>-1156019.02</v>
          </cell>
          <cell r="I150">
            <v>3389325.85</v>
          </cell>
          <cell r="J150">
            <v>0</v>
          </cell>
          <cell r="K150">
            <v>3389325.85</v>
          </cell>
          <cell r="O150">
            <v>0</v>
          </cell>
        </row>
        <row r="151">
          <cell r="F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O151">
            <v>21434172.379999999</v>
          </cell>
        </row>
        <row r="152">
          <cell r="F152">
            <v>4545344.87</v>
          </cell>
          <cell r="H152">
            <v>-1156019.02</v>
          </cell>
          <cell r="I152">
            <v>3389325.85</v>
          </cell>
          <cell r="J152">
            <v>0</v>
          </cell>
          <cell r="K152">
            <v>3389325.85</v>
          </cell>
          <cell r="O152">
            <v>21434172.379999999</v>
          </cell>
        </row>
        <row r="154">
          <cell r="F154">
            <v>-157372</v>
          </cell>
          <cell r="H154">
            <v>0</v>
          </cell>
          <cell r="I154">
            <v>-157372</v>
          </cell>
          <cell r="J154">
            <v>0</v>
          </cell>
          <cell r="K154">
            <v>-157372</v>
          </cell>
          <cell r="O154">
            <v>0</v>
          </cell>
        </row>
        <row r="155">
          <cell r="F155">
            <v>157372</v>
          </cell>
          <cell r="H155">
            <v>0</v>
          </cell>
          <cell r="I155">
            <v>157372</v>
          </cell>
          <cell r="J155">
            <v>0</v>
          </cell>
          <cell r="K155">
            <v>157372</v>
          </cell>
          <cell r="O155">
            <v>0</v>
          </cell>
        </row>
        <row r="156">
          <cell r="F156">
            <v>394407.88</v>
          </cell>
          <cell r="H156">
            <v>0</v>
          </cell>
          <cell r="I156">
            <v>394407.88</v>
          </cell>
          <cell r="J156">
            <v>0</v>
          </cell>
          <cell r="K156">
            <v>394407.88</v>
          </cell>
          <cell r="O156">
            <v>0</v>
          </cell>
        </row>
        <row r="157">
          <cell r="F157">
            <v>-394407.88</v>
          </cell>
          <cell r="H157">
            <v>0</v>
          </cell>
          <cell r="I157">
            <v>-394407.88</v>
          </cell>
          <cell r="J157">
            <v>0</v>
          </cell>
          <cell r="K157">
            <v>-394407.88</v>
          </cell>
          <cell r="O157">
            <v>0</v>
          </cell>
        </row>
        <row r="158">
          <cell r="F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O158">
            <v>0</v>
          </cell>
        </row>
        <row r="159">
          <cell r="F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O159">
            <v>0</v>
          </cell>
        </row>
        <row r="160">
          <cell r="F160">
            <v>7317216</v>
          </cell>
          <cell r="H160">
            <v>0</v>
          </cell>
          <cell r="I160">
            <v>7317216</v>
          </cell>
          <cell r="J160">
            <v>0</v>
          </cell>
          <cell r="K160">
            <v>7317216</v>
          </cell>
          <cell r="O160">
            <v>0</v>
          </cell>
        </row>
        <row r="161">
          <cell r="F161">
            <v>-4498</v>
          </cell>
          <cell r="H161">
            <v>0</v>
          </cell>
          <cell r="I161">
            <v>-4498</v>
          </cell>
          <cell r="J161">
            <v>0</v>
          </cell>
          <cell r="K161">
            <v>-4498</v>
          </cell>
          <cell r="O161">
            <v>0</v>
          </cell>
        </row>
        <row r="162">
          <cell r="F162">
            <v>4498</v>
          </cell>
          <cell r="H162">
            <v>0</v>
          </cell>
          <cell r="I162">
            <v>4498</v>
          </cell>
          <cell r="J162">
            <v>0</v>
          </cell>
          <cell r="K162">
            <v>4498</v>
          </cell>
          <cell r="O162">
            <v>0</v>
          </cell>
        </row>
        <row r="163">
          <cell r="F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O163">
            <v>0</v>
          </cell>
        </row>
        <row r="164">
          <cell r="F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O164">
            <v>68279</v>
          </cell>
        </row>
        <row r="165">
          <cell r="F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O165">
            <v>4115223.32</v>
          </cell>
        </row>
        <row r="166">
          <cell r="F166">
            <v>7317216</v>
          </cell>
          <cell r="H166">
            <v>0</v>
          </cell>
          <cell r="I166">
            <v>7317216</v>
          </cell>
          <cell r="J166">
            <v>0</v>
          </cell>
          <cell r="K166">
            <v>7317216</v>
          </cell>
          <cell r="O166">
            <v>4183502.32</v>
          </cell>
        </row>
        <row r="168">
          <cell r="F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O168">
            <v>650.89</v>
          </cell>
        </row>
        <row r="169">
          <cell r="F169">
            <v>-8955.09</v>
          </cell>
          <cell r="H169">
            <v>0</v>
          </cell>
          <cell r="I169">
            <v>-8955.09</v>
          </cell>
          <cell r="J169">
            <v>0</v>
          </cell>
          <cell r="K169">
            <v>-8955.09</v>
          </cell>
          <cell r="O169">
            <v>0</v>
          </cell>
        </row>
        <row r="170">
          <cell r="F170">
            <v>8955.09</v>
          </cell>
          <cell r="H170">
            <v>0</v>
          </cell>
          <cell r="I170">
            <v>8955.09</v>
          </cell>
          <cell r="J170">
            <v>0</v>
          </cell>
          <cell r="K170">
            <v>8955.09</v>
          </cell>
          <cell r="O170">
            <v>0</v>
          </cell>
        </row>
        <row r="171">
          <cell r="F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O171">
            <v>650.89</v>
          </cell>
        </row>
        <row r="173">
          <cell r="F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O173">
            <v>20562.990000000002</v>
          </cell>
        </row>
        <row r="174">
          <cell r="F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O174">
            <v>0</v>
          </cell>
        </row>
        <row r="175">
          <cell r="F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O175">
            <v>20562.990000000002</v>
          </cell>
        </row>
        <row r="177">
          <cell r="F177">
            <v>106635.04</v>
          </cell>
          <cell r="H177">
            <v>0</v>
          </cell>
          <cell r="I177">
            <v>106635.04</v>
          </cell>
          <cell r="J177">
            <v>0</v>
          </cell>
          <cell r="K177">
            <v>106635.04</v>
          </cell>
          <cell r="O177">
            <v>0</v>
          </cell>
        </row>
        <row r="178">
          <cell r="F178">
            <v>18898.54</v>
          </cell>
          <cell r="H178">
            <v>0</v>
          </cell>
          <cell r="I178">
            <v>18898.54</v>
          </cell>
          <cell r="J178">
            <v>0</v>
          </cell>
          <cell r="K178">
            <v>18898.54</v>
          </cell>
          <cell r="O178">
            <v>0</v>
          </cell>
        </row>
        <row r="179">
          <cell r="F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O179">
            <v>56912.11</v>
          </cell>
        </row>
        <row r="180">
          <cell r="F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O180">
            <v>4172.3999999999996</v>
          </cell>
        </row>
        <row r="181">
          <cell r="F181">
            <v>49767.71</v>
          </cell>
          <cell r="H181">
            <v>0</v>
          </cell>
          <cell r="I181">
            <v>49767.71</v>
          </cell>
          <cell r="J181">
            <v>0</v>
          </cell>
          <cell r="K181">
            <v>49767.71</v>
          </cell>
          <cell r="O181">
            <v>0</v>
          </cell>
        </row>
        <row r="182">
          <cell r="F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O182">
            <v>0</v>
          </cell>
        </row>
        <row r="183">
          <cell r="F183">
            <v>65916.820000000007</v>
          </cell>
          <cell r="H183">
            <v>0</v>
          </cell>
          <cell r="I183">
            <v>65916.820000000007</v>
          </cell>
          <cell r="J183">
            <v>0</v>
          </cell>
          <cell r="K183">
            <v>65916.820000000007</v>
          </cell>
          <cell r="O183">
            <v>0</v>
          </cell>
        </row>
        <row r="184">
          <cell r="F184">
            <v>908.86</v>
          </cell>
          <cell r="H184">
            <v>0</v>
          </cell>
          <cell r="I184">
            <v>908.86</v>
          </cell>
          <cell r="J184">
            <v>0</v>
          </cell>
          <cell r="K184">
            <v>908.86</v>
          </cell>
          <cell r="O184">
            <v>0</v>
          </cell>
        </row>
        <row r="185">
          <cell r="F185">
            <v>1384.09</v>
          </cell>
          <cell r="H185">
            <v>0</v>
          </cell>
          <cell r="I185">
            <v>1384.09</v>
          </cell>
          <cell r="J185">
            <v>0</v>
          </cell>
          <cell r="K185">
            <v>1384.09</v>
          </cell>
          <cell r="O185">
            <v>0</v>
          </cell>
        </row>
        <row r="186">
          <cell r="F186">
            <v>300000</v>
          </cell>
          <cell r="H186">
            <v>0</v>
          </cell>
          <cell r="I186">
            <v>300000</v>
          </cell>
          <cell r="J186">
            <v>0</v>
          </cell>
          <cell r="K186">
            <v>300000</v>
          </cell>
          <cell r="O186">
            <v>0</v>
          </cell>
        </row>
        <row r="187">
          <cell r="F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O187">
            <v>0</v>
          </cell>
        </row>
        <row r="188">
          <cell r="F188">
            <v>5843213.5199999996</v>
          </cell>
          <cell r="H188">
            <v>0</v>
          </cell>
          <cell r="I188">
            <v>5843213.5199999996</v>
          </cell>
          <cell r="J188">
            <v>0</v>
          </cell>
          <cell r="K188">
            <v>5843213.5199999996</v>
          </cell>
          <cell r="O188">
            <v>0</v>
          </cell>
        </row>
        <row r="189">
          <cell r="F189">
            <v>-5843213.5199999996</v>
          </cell>
          <cell r="H189">
            <v>0</v>
          </cell>
          <cell r="I189">
            <v>-5843213.5199999996</v>
          </cell>
          <cell r="J189">
            <v>0</v>
          </cell>
          <cell r="K189">
            <v>-5843213.5199999996</v>
          </cell>
          <cell r="O189">
            <v>0</v>
          </cell>
        </row>
        <row r="190">
          <cell r="F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O190">
            <v>49235.62</v>
          </cell>
        </row>
        <row r="191">
          <cell r="F191">
            <v>112738.01</v>
          </cell>
          <cell r="H191">
            <v>0</v>
          </cell>
          <cell r="I191">
            <v>112738.01</v>
          </cell>
          <cell r="J191">
            <v>0</v>
          </cell>
          <cell r="K191">
            <v>112738.01</v>
          </cell>
          <cell r="O191">
            <v>0</v>
          </cell>
        </row>
        <row r="192">
          <cell r="F192">
            <v>-112738.01</v>
          </cell>
          <cell r="H192">
            <v>0</v>
          </cell>
          <cell r="I192">
            <v>-112738.01</v>
          </cell>
          <cell r="J192">
            <v>0</v>
          </cell>
          <cell r="K192">
            <v>-112738.01</v>
          </cell>
          <cell r="O192">
            <v>0</v>
          </cell>
        </row>
        <row r="193">
          <cell r="F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O193">
            <v>0</v>
          </cell>
        </row>
        <row r="194">
          <cell r="F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O194">
            <v>0</v>
          </cell>
        </row>
        <row r="195">
          <cell r="F195">
            <v>1133868.2</v>
          </cell>
          <cell r="H195">
            <v>0</v>
          </cell>
          <cell r="I195">
            <v>1133868.2</v>
          </cell>
          <cell r="J195">
            <v>0</v>
          </cell>
          <cell r="K195">
            <v>1133868.2</v>
          </cell>
          <cell r="O195">
            <v>0</v>
          </cell>
        </row>
        <row r="196">
          <cell r="F196">
            <v>-1133868.2</v>
          </cell>
          <cell r="H196">
            <v>0</v>
          </cell>
          <cell r="I196">
            <v>-1133868.2</v>
          </cell>
          <cell r="J196">
            <v>0</v>
          </cell>
          <cell r="K196">
            <v>-1133868.2</v>
          </cell>
          <cell r="O196">
            <v>0</v>
          </cell>
        </row>
        <row r="197">
          <cell r="F197">
            <v>15000000</v>
          </cell>
          <cell r="H197">
            <v>0</v>
          </cell>
          <cell r="I197">
            <v>15000000</v>
          </cell>
          <cell r="J197">
            <v>0</v>
          </cell>
          <cell r="K197">
            <v>15000000</v>
          </cell>
          <cell r="O197">
            <v>0</v>
          </cell>
        </row>
        <row r="198">
          <cell r="F198">
            <v>-15000000</v>
          </cell>
          <cell r="H198">
            <v>0</v>
          </cell>
          <cell r="I198">
            <v>-15000000</v>
          </cell>
          <cell r="J198">
            <v>0</v>
          </cell>
          <cell r="K198">
            <v>-15000000</v>
          </cell>
          <cell r="O198">
            <v>0</v>
          </cell>
        </row>
        <row r="199">
          <cell r="F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O199">
            <v>48562.83</v>
          </cell>
        </row>
        <row r="200">
          <cell r="F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O200">
            <v>68129.820000000007</v>
          </cell>
        </row>
        <row r="201">
          <cell r="F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O201">
            <v>107114.5</v>
          </cell>
        </row>
        <row r="202">
          <cell r="F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O202">
            <v>17891856.260000002</v>
          </cell>
        </row>
        <row r="203">
          <cell r="F203">
            <v>0</v>
          </cell>
          <cell r="H203">
            <v>-300000</v>
          </cell>
          <cell r="I203">
            <v>-300000</v>
          </cell>
          <cell r="J203">
            <v>0</v>
          </cell>
          <cell r="K203">
            <v>-300000</v>
          </cell>
          <cell r="O203">
            <v>8792.01</v>
          </cell>
        </row>
        <row r="204">
          <cell r="F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O204">
            <v>125000</v>
          </cell>
        </row>
        <row r="205">
          <cell r="F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O205">
            <v>300000</v>
          </cell>
        </row>
        <row r="206">
          <cell r="F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O206">
            <v>23619730.109999999</v>
          </cell>
        </row>
        <row r="207">
          <cell r="F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O207">
            <v>1635379.94</v>
          </cell>
        </row>
        <row r="208">
          <cell r="F208">
            <v>543511.05999999866</v>
          </cell>
          <cell r="H208">
            <v>-300000</v>
          </cell>
          <cell r="I208">
            <v>243511.05999999866</v>
          </cell>
          <cell r="J208">
            <v>0</v>
          </cell>
          <cell r="K208">
            <v>243511.05999999866</v>
          </cell>
          <cell r="O208">
            <v>43914885.600000001</v>
          </cell>
        </row>
        <row r="210">
          <cell r="F210">
            <v>5843213.5199999996</v>
          </cell>
          <cell r="H210">
            <v>0</v>
          </cell>
          <cell r="I210">
            <v>5843213.5199999996</v>
          </cell>
          <cell r="J210">
            <v>0</v>
          </cell>
          <cell r="K210">
            <v>5843213.5199999996</v>
          </cell>
          <cell r="O210">
            <v>0</v>
          </cell>
        </row>
        <row r="211">
          <cell r="F211">
            <v>112738.01</v>
          </cell>
          <cell r="H211">
            <v>-118452.61</v>
          </cell>
          <cell r="I211">
            <v>-5714.6</v>
          </cell>
          <cell r="J211">
            <v>0</v>
          </cell>
          <cell r="K211">
            <v>-5714.6</v>
          </cell>
          <cell r="O211">
            <v>0</v>
          </cell>
        </row>
        <row r="212">
          <cell r="F212">
            <v>1133868.2</v>
          </cell>
          <cell r="H212">
            <v>0</v>
          </cell>
          <cell r="I212">
            <v>1133868.2</v>
          </cell>
          <cell r="J212">
            <v>0</v>
          </cell>
          <cell r="K212">
            <v>1133868.2</v>
          </cell>
          <cell r="O212">
            <v>0</v>
          </cell>
        </row>
        <row r="213">
          <cell r="F213">
            <v>15000000</v>
          </cell>
          <cell r="H213">
            <v>0</v>
          </cell>
          <cell r="I213">
            <v>15000000</v>
          </cell>
          <cell r="J213">
            <v>0</v>
          </cell>
          <cell r="K213">
            <v>15000000</v>
          </cell>
          <cell r="O213">
            <v>0</v>
          </cell>
        </row>
        <row r="214">
          <cell r="F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O214">
            <v>0</v>
          </cell>
        </row>
        <row r="215">
          <cell r="F215">
            <v>22089819.73</v>
          </cell>
          <cell r="H215">
            <v>-118452.61</v>
          </cell>
          <cell r="I215">
            <v>21971367.120000001</v>
          </cell>
          <cell r="J215">
            <v>0</v>
          </cell>
          <cell r="K215">
            <v>21971367.120000001</v>
          </cell>
          <cell r="O215">
            <v>0</v>
          </cell>
        </row>
        <row r="217">
          <cell r="F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O217">
            <v>0</v>
          </cell>
        </row>
        <row r="219">
          <cell r="F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O219">
            <v>0</v>
          </cell>
        </row>
        <row r="221">
          <cell r="F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O221">
            <v>0</v>
          </cell>
        </row>
        <row r="223">
          <cell r="F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O223">
            <v>0</v>
          </cell>
        </row>
        <row r="225">
          <cell r="F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O225">
            <v>0</v>
          </cell>
        </row>
        <row r="227">
          <cell r="F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O227">
            <v>0</v>
          </cell>
        </row>
        <row r="229">
          <cell r="F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O229">
            <v>0</v>
          </cell>
        </row>
        <row r="231">
          <cell r="F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O231">
            <v>0</v>
          </cell>
        </row>
        <row r="233">
          <cell r="F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O233">
            <v>0</v>
          </cell>
        </row>
        <row r="235">
          <cell r="F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O235">
            <v>0</v>
          </cell>
        </row>
        <row r="237">
          <cell r="F237">
            <v>31857.21</v>
          </cell>
          <cell r="H237">
            <v>0</v>
          </cell>
          <cell r="I237">
            <v>31857.21</v>
          </cell>
          <cell r="J237">
            <v>0</v>
          </cell>
          <cell r="K237">
            <v>31857.21</v>
          </cell>
          <cell r="O237">
            <v>0</v>
          </cell>
        </row>
        <row r="238">
          <cell r="F238">
            <v>737575.29</v>
          </cell>
          <cell r="H238">
            <v>0</v>
          </cell>
          <cell r="I238">
            <v>737575.29</v>
          </cell>
          <cell r="J238">
            <v>0</v>
          </cell>
          <cell r="K238">
            <v>737575.29</v>
          </cell>
          <cell r="O238">
            <v>0</v>
          </cell>
        </row>
        <row r="239">
          <cell r="F239">
            <v>3121019.34</v>
          </cell>
          <cell r="H239">
            <v>720021.65</v>
          </cell>
          <cell r="I239">
            <v>3841040.99</v>
          </cell>
          <cell r="J239">
            <v>0</v>
          </cell>
          <cell r="K239">
            <v>3841040.99</v>
          </cell>
          <cell r="O239">
            <v>0</v>
          </cell>
        </row>
        <row r="240">
          <cell r="F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O240">
            <v>42604.89</v>
          </cell>
        </row>
        <row r="241">
          <cell r="F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O241">
            <v>1186748.26</v>
          </cell>
        </row>
        <row r="242">
          <cell r="F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O242">
            <v>768750.87</v>
          </cell>
        </row>
        <row r="243">
          <cell r="F243">
            <v>3890451.84</v>
          </cell>
          <cell r="H243">
            <v>720021.65</v>
          </cell>
          <cell r="I243">
            <v>4610473.49</v>
          </cell>
          <cell r="J243">
            <v>0</v>
          </cell>
          <cell r="K243">
            <v>4610473.49</v>
          </cell>
          <cell r="O243">
            <v>1998104.02</v>
          </cell>
        </row>
        <row r="245">
          <cell r="F245">
            <v>-4000000</v>
          </cell>
          <cell r="H245">
            <v>0</v>
          </cell>
          <cell r="I245">
            <v>-4000000</v>
          </cell>
          <cell r="J245">
            <v>0</v>
          </cell>
          <cell r="K245">
            <v>-4000000</v>
          </cell>
          <cell r="O245">
            <v>0</v>
          </cell>
        </row>
        <row r="246">
          <cell r="F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O246">
            <v>-4000000</v>
          </cell>
        </row>
        <row r="247">
          <cell r="F247">
            <v>-4000000</v>
          </cell>
          <cell r="H247">
            <v>0</v>
          </cell>
          <cell r="I247">
            <v>-4000000</v>
          </cell>
          <cell r="J247">
            <v>0</v>
          </cell>
          <cell r="K247">
            <v>-4000000</v>
          </cell>
          <cell r="O247">
            <v>-4000000</v>
          </cell>
        </row>
        <row r="249">
          <cell r="F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O249">
            <v>0</v>
          </cell>
        </row>
        <row r="251">
          <cell r="F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O251">
            <v>0</v>
          </cell>
        </row>
        <row r="253">
          <cell r="F253">
            <v>-1320000</v>
          </cell>
          <cell r="H253">
            <v>0</v>
          </cell>
          <cell r="I253">
            <v>-1320000</v>
          </cell>
          <cell r="J253">
            <v>0</v>
          </cell>
          <cell r="K253">
            <v>-1320000</v>
          </cell>
          <cell r="O253">
            <v>0</v>
          </cell>
        </row>
        <row r="254">
          <cell r="F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O254">
            <v>-1320000</v>
          </cell>
        </row>
        <row r="255">
          <cell r="F255">
            <v>-1320000</v>
          </cell>
          <cell r="H255">
            <v>0</v>
          </cell>
          <cell r="I255">
            <v>-1320000</v>
          </cell>
          <cell r="J255">
            <v>0</v>
          </cell>
          <cell r="K255">
            <v>-1320000</v>
          </cell>
          <cell r="O255">
            <v>-1320000</v>
          </cell>
        </row>
        <row r="257">
          <cell r="F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O257">
            <v>0</v>
          </cell>
        </row>
        <row r="258">
          <cell r="F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O258">
            <v>0</v>
          </cell>
        </row>
        <row r="260">
          <cell r="F260">
            <v>-39434845.219999999</v>
          </cell>
          <cell r="H260">
            <v>0</v>
          </cell>
          <cell r="I260">
            <v>-39434845.219999999</v>
          </cell>
          <cell r="J260">
            <v>0</v>
          </cell>
          <cell r="K260">
            <v>-39434845.219999999</v>
          </cell>
          <cell r="O260">
            <v>0</v>
          </cell>
        </row>
        <row r="261">
          <cell r="F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O261">
            <v>-29681381.850000001</v>
          </cell>
        </row>
        <row r="262">
          <cell r="F262">
            <v>-39434845.219999999</v>
          </cell>
          <cell r="H262">
            <v>0</v>
          </cell>
          <cell r="I262">
            <v>-39434845.219999999</v>
          </cell>
          <cell r="J262">
            <v>0</v>
          </cell>
          <cell r="K262">
            <v>-39434845.219999999</v>
          </cell>
          <cell r="O262">
            <v>-29681381.850000001</v>
          </cell>
        </row>
        <row r="264">
          <cell r="F264">
            <v>0</v>
          </cell>
          <cell r="H264">
            <v>1247356.99</v>
          </cell>
          <cell r="I264">
            <v>1247356.99</v>
          </cell>
          <cell r="J264">
            <v>0</v>
          </cell>
          <cell r="K264">
            <v>1247356.99</v>
          </cell>
          <cell r="O264">
            <v>0</v>
          </cell>
        </row>
        <row r="265">
          <cell r="F265">
            <v>0</v>
          </cell>
          <cell r="H265">
            <v>1247356.99</v>
          </cell>
          <cell r="I265">
            <v>1247356.99</v>
          </cell>
          <cell r="J265">
            <v>0</v>
          </cell>
          <cell r="K265">
            <v>1247356.99</v>
          </cell>
          <cell r="O265">
            <v>0</v>
          </cell>
        </row>
        <row r="267">
          <cell r="F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O267">
            <v>0</v>
          </cell>
        </row>
        <row r="269">
          <cell r="F269">
            <v>-7398733.8700000001</v>
          </cell>
          <cell r="H269">
            <v>-122930.22</v>
          </cell>
          <cell r="I269">
            <v>-7521664.0899999999</v>
          </cell>
          <cell r="J269">
            <v>0</v>
          </cell>
          <cell r="K269">
            <v>-7521664.0899999999</v>
          </cell>
          <cell r="O269">
            <v>-11646426.27</v>
          </cell>
        </row>
        <row r="270">
          <cell r="F270">
            <v>-7398733.8700000001</v>
          </cell>
          <cell r="H270">
            <v>-122930.22</v>
          </cell>
          <cell r="I270">
            <v>-7521664.0899999999</v>
          </cell>
          <cell r="J270">
            <v>0</v>
          </cell>
          <cell r="K270">
            <v>-7521664.0899999999</v>
          </cell>
          <cell r="O270">
            <v>-11646426.27</v>
          </cell>
        </row>
        <row r="272">
          <cell r="F272">
            <v>3442534.55</v>
          </cell>
          <cell r="H272">
            <v>-3442534.55</v>
          </cell>
          <cell r="I272">
            <v>0</v>
          </cell>
          <cell r="J272">
            <v>0</v>
          </cell>
          <cell r="K272">
            <v>0</v>
          </cell>
          <cell r="O272">
            <v>0</v>
          </cell>
        </row>
        <row r="273">
          <cell r="F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O273">
            <v>1892962.9</v>
          </cell>
        </row>
        <row r="274">
          <cell r="F274">
            <v>3442534.55</v>
          </cell>
          <cell r="H274">
            <v>-3442534.55</v>
          </cell>
          <cell r="I274">
            <v>0</v>
          </cell>
          <cell r="J274">
            <v>0</v>
          </cell>
          <cell r="K274">
            <v>0</v>
          </cell>
          <cell r="O274">
            <v>1892962.9</v>
          </cell>
        </row>
        <row r="276">
          <cell r="F276">
            <v>-2330034</v>
          </cell>
          <cell r="H276">
            <v>-294344.13</v>
          </cell>
          <cell r="I276">
            <v>-2624378.13</v>
          </cell>
          <cell r="J276">
            <v>0</v>
          </cell>
          <cell r="K276">
            <v>-2624378.13</v>
          </cell>
          <cell r="O276">
            <v>0</v>
          </cell>
        </row>
        <row r="277">
          <cell r="F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O277">
            <v>-504144</v>
          </cell>
        </row>
        <row r="278">
          <cell r="F278">
            <v>-2330034</v>
          </cell>
          <cell r="H278">
            <v>-294344.13</v>
          </cell>
          <cell r="I278">
            <v>-2624378.13</v>
          </cell>
          <cell r="J278">
            <v>0</v>
          </cell>
          <cell r="K278">
            <v>-2624378.13</v>
          </cell>
          <cell r="O278">
            <v>-504144</v>
          </cell>
        </row>
        <row r="280">
          <cell r="F280">
            <v>-147412.01</v>
          </cell>
          <cell r="H280">
            <v>47826.01</v>
          </cell>
          <cell r="I280">
            <v>-99586</v>
          </cell>
          <cell r="J280">
            <v>0</v>
          </cell>
          <cell r="K280">
            <v>-99586</v>
          </cell>
          <cell r="O280">
            <v>0</v>
          </cell>
        </row>
        <row r="281">
          <cell r="F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O281">
            <v>-47826.01</v>
          </cell>
        </row>
        <row r="282">
          <cell r="F282">
            <v>-147412.01</v>
          </cell>
          <cell r="H282">
            <v>47826.01</v>
          </cell>
          <cell r="I282">
            <v>-99586</v>
          </cell>
          <cell r="J282">
            <v>0</v>
          </cell>
          <cell r="K282">
            <v>-99586</v>
          </cell>
          <cell r="O282">
            <v>-47826.01</v>
          </cell>
        </row>
        <row r="284">
          <cell r="F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O284">
            <v>0</v>
          </cell>
        </row>
        <row r="285">
          <cell r="F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O285">
            <v>0</v>
          </cell>
        </row>
        <row r="287">
          <cell r="F287">
            <v>-3732579.88</v>
          </cell>
          <cell r="H287">
            <v>627108.98</v>
          </cell>
          <cell r="I287">
            <v>-3105470.9</v>
          </cell>
          <cell r="J287">
            <v>0</v>
          </cell>
          <cell r="K287">
            <v>-3105470.9</v>
          </cell>
          <cell r="O287">
            <v>0</v>
          </cell>
        </row>
        <row r="288">
          <cell r="F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O288">
            <v>-2605750.34</v>
          </cell>
        </row>
        <row r="289">
          <cell r="F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O289">
            <v>-54399.81</v>
          </cell>
        </row>
        <row r="290">
          <cell r="F290">
            <v>-3732579.88</v>
          </cell>
          <cell r="H290">
            <v>627108.98</v>
          </cell>
          <cell r="I290">
            <v>-3105470.9</v>
          </cell>
          <cell r="J290">
            <v>0</v>
          </cell>
          <cell r="K290">
            <v>-3105470.9</v>
          </cell>
          <cell r="O290">
            <v>-2660150.15</v>
          </cell>
        </row>
        <row r="292">
          <cell r="F292">
            <v>-1190043.6599999999</v>
          </cell>
          <cell r="H292">
            <v>0</v>
          </cell>
          <cell r="I292">
            <v>-1190043.6599999999</v>
          </cell>
          <cell r="J292">
            <v>0</v>
          </cell>
          <cell r="K292">
            <v>-1190043.6599999999</v>
          </cell>
          <cell r="O292">
            <v>0</v>
          </cell>
        </row>
        <row r="293">
          <cell r="F293">
            <v>-940000</v>
          </cell>
          <cell r="H293">
            <v>0</v>
          </cell>
          <cell r="I293">
            <v>-940000</v>
          </cell>
          <cell r="J293">
            <v>0</v>
          </cell>
          <cell r="K293">
            <v>-940000</v>
          </cell>
          <cell r="O293">
            <v>0</v>
          </cell>
        </row>
        <row r="294">
          <cell r="F294">
            <v>0</v>
          </cell>
          <cell r="H294">
            <v>-638108.98</v>
          </cell>
          <cell r="I294">
            <v>-638108.98</v>
          </cell>
          <cell r="J294">
            <v>0</v>
          </cell>
          <cell r="K294">
            <v>-638108.98</v>
          </cell>
          <cell r="O294">
            <v>0</v>
          </cell>
        </row>
        <row r="295">
          <cell r="F295">
            <v>-2130043.66</v>
          </cell>
          <cell r="H295">
            <v>-638108.98</v>
          </cell>
          <cell r="I295">
            <v>-2768152.64</v>
          </cell>
          <cell r="J295">
            <v>0</v>
          </cell>
          <cell r="K295">
            <v>-2768152.64</v>
          </cell>
          <cell r="O295">
            <v>0</v>
          </cell>
        </row>
        <row r="297">
          <cell r="F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O297">
            <v>0</v>
          </cell>
        </row>
        <row r="299">
          <cell r="F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O299">
            <v>0</v>
          </cell>
        </row>
        <row r="301">
          <cell r="F301">
            <v>-5020000</v>
          </cell>
          <cell r="H301">
            <v>0</v>
          </cell>
          <cell r="I301">
            <v>-5020000</v>
          </cell>
          <cell r="J301">
            <v>0</v>
          </cell>
          <cell r="K301">
            <v>-5020000</v>
          </cell>
          <cell r="O301">
            <v>0</v>
          </cell>
        </row>
        <row r="302">
          <cell r="F302">
            <v>-5020000</v>
          </cell>
          <cell r="H302">
            <v>0</v>
          </cell>
          <cell r="I302">
            <v>-5020000</v>
          </cell>
          <cell r="J302">
            <v>0</v>
          </cell>
          <cell r="K302">
            <v>-5020000</v>
          </cell>
          <cell r="O302">
            <v>0</v>
          </cell>
        </row>
        <row r="304">
          <cell r="F304">
            <v>-178571.4</v>
          </cell>
          <cell r="H304">
            <v>0</v>
          </cell>
          <cell r="I304">
            <v>-178571.4</v>
          </cell>
          <cell r="J304">
            <v>0</v>
          </cell>
          <cell r="K304">
            <v>-178571.4</v>
          </cell>
          <cell r="O304">
            <v>0</v>
          </cell>
        </row>
        <row r="305">
          <cell r="F305">
            <v>-413561.97</v>
          </cell>
          <cell r="H305">
            <v>0</v>
          </cell>
          <cell r="I305">
            <v>-413561.97</v>
          </cell>
          <cell r="J305">
            <v>0</v>
          </cell>
          <cell r="K305">
            <v>-413561.97</v>
          </cell>
          <cell r="O305">
            <v>0</v>
          </cell>
        </row>
        <row r="306">
          <cell r="F306">
            <v>-2510000</v>
          </cell>
          <cell r="H306">
            <v>0</v>
          </cell>
          <cell r="I306">
            <v>-2510000</v>
          </cell>
          <cell r="J306">
            <v>0</v>
          </cell>
          <cell r="K306">
            <v>-2510000</v>
          </cell>
          <cell r="O306">
            <v>0</v>
          </cell>
        </row>
        <row r="307">
          <cell r="F307">
            <v>-67500000</v>
          </cell>
          <cell r="H307">
            <v>0</v>
          </cell>
          <cell r="I307">
            <v>-67500000</v>
          </cell>
          <cell r="J307">
            <v>0</v>
          </cell>
          <cell r="K307">
            <v>-67500000</v>
          </cell>
          <cell r="O307">
            <v>0</v>
          </cell>
        </row>
        <row r="308">
          <cell r="F308">
            <v>5625000</v>
          </cell>
          <cell r="H308">
            <v>1419204.55</v>
          </cell>
          <cell r="I308">
            <v>7044204.5499999998</v>
          </cell>
          <cell r="J308">
            <v>0</v>
          </cell>
          <cell r="K308">
            <v>7044204.5499999998</v>
          </cell>
          <cell r="O308">
            <v>0</v>
          </cell>
        </row>
        <row r="309">
          <cell r="F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O309">
            <v>-321428.52</v>
          </cell>
        </row>
        <row r="310">
          <cell r="F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O310">
            <v>-862457.45</v>
          </cell>
        </row>
        <row r="311">
          <cell r="F311">
            <v>-64977133.370000005</v>
          </cell>
          <cell r="H311">
            <v>1419204.55</v>
          </cell>
          <cell r="I311">
            <v>-63557928.820000008</v>
          </cell>
          <cell r="J311">
            <v>0</v>
          </cell>
          <cell r="K311">
            <v>-63557928.820000008</v>
          </cell>
          <cell r="O311">
            <v>-1183885.97</v>
          </cell>
        </row>
        <row r="313">
          <cell r="F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O313">
            <v>0</v>
          </cell>
        </row>
        <row r="315">
          <cell r="F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O315">
            <v>11367398</v>
          </cell>
        </row>
        <row r="316">
          <cell r="F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O316">
            <v>11200000</v>
          </cell>
        </row>
        <row r="317">
          <cell r="F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O317">
            <v>-15699522</v>
          </cell>
        </row>
        <row r="318">
          <cell r="F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O318">
            <v>-14603400</v>
          </cell>
        </row>
        <row r="319">
          <cell r="F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O319">
            <v>-7735524</v>
          </cell>
        </row>
        <row r="321">
          <cell r="F321">
            <v>-2569777.77</v>
          </cell>
          <cell r="H321">
            <v>836827.37</v>
          </cell>
          <cell r="I321">
            <v>-1732950.4</v>
          </cell>
          <cell r="J321">
            <v>0</v>
          </cell>
          <cell r="K321">
            <v>-1732950.4</v>
          </cell>
          <cell r="O321">
            <v>0</v>
          </cell>
        </row>
        <row r="322">
          <cell r="F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O322">
            <v>-49999.86</v>
          </cell>
        </row>
        <row r="323">
          <cell r="F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O323">
            <v>-7885</v>
          </cell>
        </row>
        <row r="324">
          <cell r="F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O324">
            <v>-46070</v>
          </cell>
        </row>
        <row r="325">
          <cell r="F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O325">
            <v>-785</v>
          </cell>
        </row>
        <row r="326">
          <cell r="F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O326">
            <v>-145999.60999999999</v>
          </cell>
        </row>
        <row r="327">
          <cell r="F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O327">
            <v>-70240</v>
          </cell>
        </row>
        <row r="328">
          <cell r="F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O328">
            <v>-73771.91</v>
          </cell>
        </row>
        <row r="329">
          <cell r="F329">
            <v>0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O329">
            <v>-80833.34</v>
          </cell>
        </row>
        <row r="330">
          <cell r="F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O330">
            <v>-138990.51</v>
          </cell>
        </row>
        <row r="331">
          <cell r="F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O331">
            <v>-76074.97</v>
          </cell>
        </row>
        <row r="332">
          <cell r="F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O332">
            <v>-93541.66</v>
          </cell>
        </row>
        <row r="333">
          <cell r="F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O333">
            <v>-184347.8</v>
          </cell>
        </row>
        <row r="334">
          <cell r="F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O334">
            <v>-33796.06</v>
          </cell>
        </row>
        <row r="335">
          <cell r="F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O335">
            <v>-190722.24</v>
          </cell>
        </row>
        <row r="336">
          <cell r="F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O336">
            <v>-293871.14</v>
          </cell>
        </row>
        <row r="337">
          <cell r="F337">
            <v>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O337">
            <v>-106166.66</v>
          </cell>
        </row>
        <row r="338">
          <cell r="F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O338">
            <v>-40041.660000000003</v>
          </cell>
        </row>
        <row r="339">
          <cell r="F339">
            <v>0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O339">
            <v>-29708.34</v>
          </cell>
        </row>
        <row r="340">
          <cell r="F340">
            <v>0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O340">
            <v>-45037.5</v>
          </cell>
        </row>
        <row r="341">
          <cell r="F341">
            <v>0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O341">
            <v>-39440</v>
          </cell>
        </row>
        <row r="342">
          <cell r="F342">
            <v>-2569777.77</v>
          </cell>
          <cell r="H342">
            <v>836827.37</v>
          </cell>
          <cell r="I342">
            <v>-1732950.4</v>
          </cell>
          <cell r="J342">
            <v>0</v>
          </cell>
          <cell r="K342">
            <v>-1732950.4</v>
          </cell>
          <cell r="O342">
            <v>-1747323.26</v>
          </cell>
        </row>
        <row r="344">
          <cell r="F344">
            <v>0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O344">
            <v>0</v>
          </cell>
        </row>
        <row r="346">
          <cell r="F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O346">
            <v>0</v>
          </cell>
        </row>
        <row r="348">
          <cell r="F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O348">
            <v>0</v>
          </cell>
        </row>
        <row r="350">
          <cell r="F350">
            <v>-142857.12</v>
          </cell>
          <cell r="H350">
            <v>0</v>
          </cell>
          <cell r="I350">
            <v>-142857.12</v>
          </cell>
          <cell r="J350">
            <v>0</v>
          </cell>
          <cell r="K350">
            <v>-142857.12</v>
          </cell>
          <cell r="O350">
            <v>0</v>
          </cell>
        </row>
        <row r="351">
          <cell r="F351">
            <v>-391103.13</v>
          </cell>
          <cell r="H351">
            <v>0</v>
          </cell>
          <cell r="I351">
            <v>-391103.13</v>
          </cell>
          <cell r="J351">
            <v>0</v>
          </cell>
          <cell r="K351">
            <v>-391103.13</v>
          </cell>
          <cell r="O351">
            <v>0</v>
          </cell>
        </row>
        <row r="352">
          <cell r="F352">
            <v>0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O352">
            <v>0</v>
          </cell>
        </row>
        <row r="353">
          <cell r="F353">
            <v>-753000</v>
          </cell>
          <cell r="H353">
            <v>0</v>
          </cell>
          <cell r="I353">
            <v>-753000</v>
          </cell>
          <cell r="J353">
            <v>0</v>
          </cell>
          <cell r="K353">
            <v>-753000</v>
          </cell>
          <cell r="O353">
            <v>0</v>
          </cell>
        </row>
        <row r="354">
          <cell r="F354">
            <v>-5625000</v>
          </cell>
          <cell r="H354">
            <v>-170454.55</v>
          </cell>
          <cell r="I354">
            <v>-5795454.5499999998</v>
          </cell>
          <cell r="J354">
            <v>0</v>
          </cell>
          <cell r="K354">
            <v>-5795454.5499999998</v>
          </cell>
          <cell r="O354">
            <v>0</v>
          </cell>
        </row>
        <row r="355">
          <cell r="F355">
            <v>0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O355">
            <v>-142857.12</v>
          </cell>
        </row>
        <row r="356">
          <cell r="F356">
            <v>0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O356">
            <v>-312300.44</v>
          </cell>
        </row>
        <row r="357">
          <cell r="F357">
            <v>0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O357">
            <v>0</v>
          </cell>
        </row>
        <row r="358">
          <cell r="F358">
            <v>-6911960.25</v>
          </cell>
          <cell r="H358">
            <v>-170454.55</v>
          </cell>
          <cell r="I358">
            <v>-7082414.7999999998</v>
          </cell>
          <cell r="J358">
            <v>0</v>
          </cell>
          <cell r="K358">
            <v>-7082414.7999999998</v>
          </cell>
          <cell r="O358">
            <v>-455157.56</v>
          </cell>
        </row>
        <row r="360">
          <cell r="F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O360">
            <v>0</v>
          </cell>
        </row>
        <row r="362">
          <cell r="F362">
            <v>-14453767.789999999</v>
          </cell>
          <cell r="H362">
            <v>0</v>
          </cell>
          <cell r="I362">
            <v>-14453767.789999999</v>
          </cell>
          <cell r="J362">
            <v>0</v>
          </cell>
          <cell r="K362">
            <v>-14453767.789999999</v>
          </cell>
          <cell r="O362">
            <v>0</v>
          </cell>
        </row>
        <row r="363">
          <cell r="F363">
            <v>11200000</v>
          </cell>
          <cell r="H363">
            <v>0</v>
          </cell>
          <cell r="I363">
            <v>11200000</v>
          </cell>
          <cell r="J363">
            <v>0</v>
          </cell>
          <cell r="K363">
            <v>11200000</v>
          </cell>
          <cell r="O363">
            <v>0</v>
          </cell>
        </row>
        <row r="364">
          <cell r="F364">
            <v>0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O364">
            <v>11226088</v>
          </cell>
        </row>
        <row r="365">
          <cell r="F365">
            <v>0</v>
          </cell>
          <cell r="H365">
            <v>0</v>
          </cell>
          <cell r="I365">
            <v>0</v>
          </cell>
          <cell r="J365">
            <v>0</v>
          </cell>
          <cell r="K365">
            <v>0</v>
          </cell>
          <cell r="O365">
            <v>19680000</v>
          </cell>
        </row>
        <row r="366">
          <cell r="F366">
            <v>0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O366">
            <v>17997050</v>
          </cell>
        </row>
        <row r="367">
          <cell r="F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O367">
            <v>0</v>
          </cell>
        </row>
        <row r="368">
          <cell r="F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O368">
            <v>-16147638</v>
          </cell>
        </row>
        <row r="369">
          <cell r="F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O369">
            <v>-21988548</v>
          </cell>
        </row>
        <row r="370">
          <cell r="F370">
            <v>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O370">
            <v>-25034400</v>
          </cell>
        </row>
        <row r="371">
          <cell r="F371">
            <v>0</v>
          </cell>
          <cell r="H371">
            <v>-1248750</v>
          </cell>
          <cell r="I371">
            <v>-1248750</v>
          </cell>
          <cell r="J371">
            <v>0</v>
          </cell>
          <cell r="K371">
            <v>-1248750</v>
          </cell>
          <cell r="O371">
            <v>0</v>
          </cell>
        </row>
        <row r="372">
          <cell r="F372">
            <v>0</v>
          </cell>
          <cell r="H372">
            <v>-836827.37</v>
          </cell>
          <cell r="I372">
            <v>-836827.37</v>
          </cell>
          <cell r="J372">
            <v>0</v>
          </cell>
          <cell r="K372">
            <v>-836827.37</v>
          </cell>
          <cell r="O372">
            <v>0</v>
          </cell>
        </row>
        <row r="373">
          <cell r="F373">
            <v>-3253767.7899999991</v>
          </cell>
          <cell r="H373">
            <v>-2085577.37</v>
          </cell>
          <cell r="I373">
            <v>-5339345.1599999992</v>
          </cell>
          <cell r="J373">
            <v>0</v>
          </cell>
          <cell r="K373">
            <v>-5339345.1599999992</v>
          </cell>
          <cell r="O373">
            <v>-14267448</v>
          </cell>
        </row>
        <row r="375">
          <cell r="F375">
            <v>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O375">
            <v>-38637320.119999997</v>
          </cell>
        </row>
        <row r="376">
          <cell r="F376">
            <v>-7424058.04</v>
          </cell>
          <cell r="H376">
            <v>2524841.5499999998</v>
          </cell>
          <cell r="I376">
            <v>-4899216.49</v>
          </cell>
          <cell r="J376">
            <v>0</v>
          </cell>
          <cell r="K376">
            <v>-4899216.49</v>
          </cell>
          <cell r="O376">
            <v>0</v>
          </cell>
        </row>
        <row r="377">
          <cell r="F377">
            <v>-104146.27</v>
          </cell>
          <cell r="H377">
            <v>0</v>
          </cell>
          <cell r="I377">
            <v>-104146.27</v>
          </cell>
          <cell r="J377">
            <v>0</v>
          </cell>
          <cell r="K377">
            <v>-104146.27</v>
          </cell>
          <cell r="O377">
            <v>0</v>
          </cell>
        </row>
        <row r="378">
          <cell r="F378">
            <v>-104735.6</v>
          </cell>
          <cell r="H378">
            <v>0</v>
          </cell>
          <cell r="I378">
            <v>-104735.6</v>
          </cell>
          <cell r="J378">
            <v>0</v>
          </cell>
          <cell r="K378">
            <v>-104735.6</v>
          </cell>
          <cell r="O378">
            <v>0</v>
          </cell>
        </row>
        <row r="379">
          <cell r="F379">
            <v>0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O379">
            <v>-66734</v>
          </cell>
        </row>
        <row r="380">
          <cell r="F380">
            <v>-6808.31</v>
          </cell>
          <cell r="H380">
            <v>0</v>
          </cell>
          <cell r="I380">
            <v>-6808.31</v>
          </cell>
          <cell r="J380">
            <v>0</v>
          </cell>
          <cell r="K380">
            <v>-6808.31</v>
          </cell>
          <cell r="O380">
            <v>0</v>
          </cell>
        </row>
        <row r="381">
          <cell r="F381">
            <v>-678718.7</v>
          </cell>
          <cell r="H381">
            <v>307500</v>
          </cell>
          <cell r="I381">
            <v>-371218.7</v>
          </cell>
          <cell r="J381">
            <v>0</v>
          </cell>
          <cell r="K381">
            <v>-371218.7</v>
          </cell>
          <cell r="O381">
            <v>0</v>
          </cell>
        </row>
        <row r="382">
          <cell r="F382">
            <v>0</v>
          </cell>
          <cell r="H382">
            <v>-580160</v>
          </cell>
          <cell r="I382">
            <v>-580160</v>
          </cell>
          <cell r="J382">
            <v>0</v>
          </cell>
          <cell r="K382">
            <v>-580160</v>
          </cell>
          <cell r="O382">
            <v>0</v>
          </cell>
        </row>
        <row r="383">
          <cell r="F383">
            <v>0</v>
          </cell>
          <cell r="H383">
            <v>-273471.53000000003</v>
          </cell>
          <cell r="I383">
            <v>-273471.53000000003</v>
          </cell>
          <cell r="J383">
            <v>0</v>
          </cell>
          <cell r="K383">
            <v>-273471.53000000003</v>
          </cell>
          <cell r="O383">
            <v>0</v>
          </cell>
        </row>
        <row r="384">
          <cell r="F384">
            <v>-8318466.919999999</v>
          </cell>
          <cell r="H384">
            <v>1978710.0199999998</v>
          </cell>
          <cell r="I384">
            <v>-6339756.8999999994</v>
          </cell>
          <cell r="J384">
            <v>0</v>
          </cell>
          <cell r="K384">
            <v>-6339756.8999999994</v>
          </cell>
          <cell r="O384">
            <v>-38704054.119999997</v>
          </cell>
        </row>
        <row r="386">
          <cell r="F386">
            <v>-2771290.31</v>
          </cell>
          <cell r="H386">
            <v>273471.53000000003</v>
          </cell>
          <cell r="I386">
            <v>-2497818.7799999998</v>
          </cell>
          <cell r="J386">
            <v>0</v>
          </cell>
          <cell r="K386">
            <v>-2497818.7799999998</v>
          </cell>
          <cell r="O386">
            <v>0</v>
          </cell>
        </row>
        <row r="387">
          <cell r="F387">
            <v>0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O387">
            <v>-10703002.16</v>
          </cell>
        </row>
        <row r="388">
          <cell r="F388">
            <v>-2771290.31</v>
          </cell>
          <cell r="H388">
            <v>273471.53000000003</v>
          </cell>
          <cell r="I388">
            <v>-2497818.7799999998</v>
          </cell>
          <cell r="J388">
            <v>0</v>
          </cell>
          <cell r="K388">
            <v>-2497818.7799999998</v>
          </cell>
          <cell r="O388">
            <v>-10703002.16</v>
          </cell>
        </row>
        <row r="390">
          <cell r="F390">
            <v>0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O390">
            <v>-4172400</v>
          </cell>
        </row>
        <row r="391">
          <cell r="F391">
            <v>-5218740.41</v>
          </cell>
          <cell r="H391">
            <v>0</v>
          </cell>
          <cell r="I391">
            <v>-5218740.41</v>
          </cell>
          <cell r="J391">
            <v>0</v>
          </cell>
          <cell r="K391">
            <v>-5218740.41</v>
          </cell>
          <cell r="O391">
            <v>0</v>
          </cell>
        </row>
        <row r="392">
          <cell r="F392">
            <v>-5218740.41</v>
          </cell>
          <cell r="H392">
            <v>0</v>
          </cell>
          <cell r="I392">
            <v>-5218740.41</v>
          </cell>
          <cell r="J392">
            <v>0</v>
          </cell>
          <cell r="K392">
            <v>-5218740.41</v>
          </cell>
          <cell r="O392">
            <v>-4172400</v>
          </cell>
        </row>
        <row r="394">
          <cell r="F394">
            <v>0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O394">
            <v>0</v>
          </cell>
        </row>
        <row r="396">
          <cell r="F396">
            <v>-157372</v>
          </cell>
          <cell r="H396">
            <v>0</v>
          </cell>
          <cell r="I396">
            <v>-157372</v>
          </cell>
          <cell r="J396">
            <v>0</v>
          </cell>
          <cell r="K396">
            <v>-157372</v>
          </cell>
          <cell r="O396">
            <v>0</v>
          </cell>
        </row>
        <row r="397">
          <cell r="F397">
            <v>394407.88</v>
          </cell>
          <cell r="H397">
            <v>0</v>
          </cell>
          <cell r="I397">
            <v>394407.88</v>
          </cell>
          <cell r="J397">
            <v>0</v>
          </cell>
          <cell r="K397">
            <v>394407.88</v>
          </cell>
          <cell r="O397">
            <v>0</v>
          </cell>
        </row>
        <row r="398">
          <cell r="F398">
            <v>-683749.61</v>
          </cell>
          <cell r="H398">
            <v>0</v>
          </cell>
          <cell r="I398">
            <v>-683749.61</v>
          </cell>
          <cell r="J398">
            <v>0</v>
          </cell>
          <cell r="K398">
            <v>-683749.61</v>
          </cell>
          <cell r="O398">
            <v>0</v>
          </cell>
        </row>
        <row r="399">
          <cell r="F399">
            <v>-1977273</v>
          </cell>
          <cell r="H399">
            <v>0</v>
          </cell>
          <cell r="I399">
            <v>-1977273</v>
          </cell>
          <cell r="J399">
            <v>0</v>
          </cell>
          <cell r="K399">
            <v>-1977273</v>
          </cell>
          <cell r="O399">
            <v>0</v>
          </cell>
        </row>
        <row r="400">
          <cell r="F400">
            <v>0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O400">
            <v>-377248</v>
          </cell>
        </row>
        <row r="401">
          <cell r="F401">
            <v>-4498</v>
          </cell>
          <cell r="H401">
            <v>0</v>
          </cell>
          <cell r="I401">
            <v>-4498</v>
          </cell>
          <cell r="J401">
            <v>0</v>
          </cell>
          <cell r="K401">
            <v>-4498</v>
          </cell>
          <cell r="O401">
            <v>0</v>
          </cell>
        </row>
        <row r="402">
          <cell r="F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O402">
            <v>-6931429.9199999999</v>
          </cell>
        </row>
        <row r="403">
          <cell r="F403">
            <v>-376884.91</v>
          </cell>
          <cell r="H403">
            <v>0</v>
          </cell>
          <cell r="I403">
            <v>-376884.91</v>
          </cell>
          <cell r="J403">
            <v>0</v>
          </cell>
          <cell r="K403">
            <v>-376884.91</v>
          </cell>
          <cell r="O403">
            <v>0</v>
          </cell>
        </row>
        <row r="404">
          <cell r="F404">
            <v>-130273.2</v>
          </cell>
          <cell r="H404">
            <v>0</v>
          </cell>
          <cell r="I404">
            <v>-130273.2</v>
          </cell>
          <cell r="J404">
            <v>0</v>
          </cell>
          <cell r="K404">
            <v>-130273.2</v>
          </cell>
          <cell r="O404">
            <v>0</v>
          </cell>
        </row>
        <row r="405">
          <cell r="F405">
            <v>-40570.5</v>
          </cell>
          <cell r="H405">
            <v>0</v>
          </cell>
          <cell r="I405">
            <v>-40570.5</v>
          </cell>
          <cell r="J405">
            <v>0</v>
          </cell>
          <cell r="K405">
            <v>-40570.5</v>
          </cell>
          <cell r="O405">
            <v>0</v>
          </cell>
        </row>
        <row r="406">
          <cell r="F406">
            <v>0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O406">
            <v>-5347101</v>
          </cell>
        </row>
        <row r="407">
          <cell r="F407">
            <v>0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O407">
            <v>-16029</v>
          </cell>
        </row>
        <row r="408">
          <cell r="F408">
            <v>-2976213.3400000003</v>
          </cell>
          <cell r="H408">
            <v>0</v>
          </cell>
          <cell r="I408">
            <v>-2976213.3400000003</v>
          </cell>
          <cell r="J408">
            <v>0</v>
          </cell>
          <cell r="K408">
            <v>-2976213.3400000003</v>
          </cell>
          <cell r="O408">
            <v>-12671807.92</v>
          </cell>
        </row>
        <row r="410">
          <cell r="F410">
            <v>190.34</v>
          </cell>
          <cell r="H410">
            <v>0</v>
          </cell>
          <cell r="I410">
            <v>190.34</v>
          </cell>
          <cell r="J410">
            <v>0</v>
          </cell>
          <cell r="K410">
            <v>190.34</v>
          </cell>
          <cell r="O410">
            <v>0</v>
          </cell>
        </row>
        <row r="411">
          <cell r="F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O411">
            <v>-6526.61</v>
          </cell>
        </row>
        <row r="412">
          <cell r="F412">
            <v>190.34</v>
          </cell>
          <cell r="H412">
            <v>0</v>
          </cell>
          <cell r="I412">
            <v>190.34</v>
          </cell>
          <cell r="J412">
            <v>0</v>
          </cell>
          <cell r="K412">
            <v>190.34</v>
          </cell>
          <cell r="O412">
            <v>-6526.61</v>
          </cell>
        </row>
        <row r="414">
          <cell r="F414">
            <v>6808.31</v>
          </cell>
          <cell r="H414">
            <v>0</v>
          </cell>
          <cell r="I414">
            <v>6808.31</v>
          </cell>
          <cell r="J414">
            <v>0</v>
          </cell>
          <cell r="K414">
            <v>6808.31</v>
          </cell>
          <cell r="O414">
            <v>0</v>
          </cell>
        </row>
        <row r="415">
          <cell r="F415">
            <v>-6808.31</v>
          </cell>
          <cell r="H415">
            <v>0</v>
          </cell>
          <cell r="I415">
            <v>-6808.31</v>
          </cell>
          <cell r="J415">
            <v>0</v>
          </cell>
          <cell r="K415">
            <v>-6808.31</v>
          </cell>
          <cell r="O415">
            <v>0</v>
          </cell>
        </row>
        <row r="416">
          <cell r="F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O416">
            <v>-5261.22</v>
          </cell>
        </row>
        <row r="417">
          <cell r="F417">
            <v>-8955.09</v>
          </cell>
          <cell r="H417">
            <v>0</v>
          </cell>
          <cell r="I417">
            <v>-8955.09</v>
          </cell>
          <cell r="J417">
            <v>0</v>
          </cell>
          <cell r="K417">
            <v>-8955.09</v>
          </cell>
          <cell r="O417">
            <v>0</v>
          </cell>
        </row>
        <row r="418">
          <cell r="F418">
            <v>-2508</v>
          </cell>
          <cell r="H418">
            <v>0</v>
          </cell>
          <cell r="I418">
            <v>-2508</v>
          </cell>
          <cell r="J418">
            <v>0</v>
          </cell>
          <cell r="K418">
            <v>-2508</v>
          </cell>
          <cell r="O418">
            <v>0</v>
          </cell>
        </row>
        <row r="419">
          <cell r="F419">
            <v>0</v>
          </cell>
          <cell r="H419">
            <v>-2524841.5499999998</v>
          </cell>
          <cell r="I419">
            <v>-2524841.5499999998</v>
          </cell>
          <cell r="J419">
            <v>0</v>
          </cell>
          <cell r="K419">
            <v>-2524841.5499999998</v>
          </cell>
          <cell r="O419">
            <v>0</v>
          </cell>
        </row>
        <row r="420">
          <cell r="F420">
            <v>-11463.09</v>
          </cell>
          <cell r="H420">
            <v>-2524841.5499999998</v>
          </cell>
          <cell r="I420">
            <v>-2536304.6399999997</v>
          </cell>
          <cell r="J420">
            <v>0</v>
          </cell>
          <cell r="K420">
            <v>-2536304.6399999997</v>
          </cell>
          <cell r="O420">
            <v>-5261.22</v>
          </cell>
        </row>
        <row r="422">
          <cell r="F422">
            <v>-56026.82</v>
          </cell>
          <cell r="H422">
            <v>0</v>
          </cell>
          <cell r="I422">
            <v>-56026.82</v>
          </cell>
          <cell r="J422">
            <v>0</v>
          </cell>
          <cell r="K422">
            <v>-56026.82</v>
          </cell>
          <cell r="O422">
            <v>0</v>
          </cell>
        </row>
        <row r="423">
          <cell r="F423">
            <v>0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O423">
            <v>-46282.83</v>
          </cell>
        </row>
        <row r="424">
          <cell r="F424">
            <v>-56026.82</v>
          </cell>
          <cell r="H424">
            <v>0</v>
          </cell>
          <cell r="I424">
            <v>-56026.82</v>
          </cell>
          <cell r="J424">
            <v>0</v>
          </cell>
          <cell r="K424">
            <v>-56026.82</v>
          </cell>
          <cell r="O424">
            <v>-46282.83</v>
          </cell>
        </row>
        <row r="426">
          <cell r="F426">
            <v>-655655.22</v>
          </cell>
          <cell r="H426">
            <v>0</v>
          </cell>
          <cell r="I426">
            <v>-655655.22</v>
          </cell>
          <cell r="J426">
            <v>0</v>
          </cell>
          <cell r="K426">
            <v>-655655.22</v>
          </cell>
          <cell r="O426">
            <v>0</v>
          </cell>
        </row>
        <row r="427">
          <cell r="F427">
            <v>0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O427">
            <v>-904556.34</v>
          </cell>
        </row>
        <row r="428">
          <cell r="F428">
            <v>-655655.22</v>
          </cell>
          <cell r="H428">
            <v>0</v>
          </cell>
          <cell r="I428">
            <v>-655655.22</v>
          </cell>
          <cell r="J428">
            <v>0</v>
          </cell>
          <cell r="K428">
            <v>-655655.22</v>
          </cell>
          <cell r="O428">
            <v>-904556.34</v>
          </cell>
        </row>
        <row r="430">
          <cell r="F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O430">
            <v>0</v>
          </cell>
        </row>
        <row r="432">
          <cell r="F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O432">
            <v>0</v>
          </cell>
        </row>
        <row r="433">
          <cell r="F433">
            <v>0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O433">
            <v>-218768.61</v>
          </cell>
        </row>
        <row r="434">
          <cell r="F434">
            <v>0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O434">
            <v>-180675.01</v>
          </cell>
        </row>
        <row r="435">
          <cell r="F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O435">
            <v>-180675.01</v>
          </cell>
        </row>
        <row r="436">
          <cell r="F436">
            <v>0</v>
          </cell>
          <cell r="H436">
            <v>-307500</v>
          </cell>
          <cell r="I436">
            <v>-307500</v>
          </cell>
          <cell r="J436">
            <v>0</v>
          </cell>
          <cell r="K436">
            <v>-307500</v>
          </cell>
          <cell r="O436">
            <v>0</v>
          </cell>
        </row>
        <row r="437">
          <cell r="F437">
            <v>0</v>
          </cell>
          <cell r="H437">
            <v>-307500</v>
          </cell>
          <cell r="I437">
            <v>-307500</v>
          </cell>
          <cell r="J437">
            <v>0</v>
          </cell>
          <cell r="K437">
            <v>-307500</v>
          </cell>
          <cell r="O437">
            <v>-580118.63</v>
          </cell>
        </row>
        <row r="439">
          <cell r="F439">
            <v>0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O439">
            <v>-243531565.72999999</v>
          </cell>
        </row>
        <row r="440">
          <cell r="F440">
            <v>-193989845.74000001</v>
          </cell>
          <cell r="H440">
            <v>-720021.65</v>
          </cell>
          <cell r="I440">
            <v>-194709867.38999999</v>
          </cell>
          <cell r="J440">
            <v>0</v>
          </cell>
          <cell r="K440">
            <v>-194709867.38999999</v>
          </cell>
          <cell r="O440">
            <v>0</v>
          </cell>
        </row>
        <row r="441">
          <cell r="F441">
            <v>-5248993.1100000003</v>
          </cell>
          <cell r="H441">
            <v>1773204.5</v>
          </cell>
          <cell r="I441">
            <v>-3475788.61</v>
          </cell>
          <cell r="J441">
            <v>0</v>
          </cell>
          <cell r="K441">
            <v>-3475788.61</v>
          </cell>
          <cell r="O441">
            <v>0</v>
          </cell>
        </row>
        <row r="442">
          <cell r="F442">
            <v>-199238838.85000002</v>
          </cell>
          <cell r="H442">
            <v>1053182.8500000001</v>
          </cell>
          <cell r="I442">
            <v>-198185656</v>
          </cell>
          <cell r="J442">
            <v>0</v>
          </cell>
          <cell r="K442">
            <v>-198185656</v>
          </cell>
          <cell r="O442">
            <v>-243531565.72999999</v>
          </cell>
        </row>
        <row r="444">
          <cell r="F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O444">
            <v>-246159.13</v>
          </cell>
        </row>
        <row r="445">
          <cell r="F445">
            <v>-1693841.05</v>
          </cell>
          <cell r="H445">
            <v>0</v>
          </cell>
          <cell r="I445">
            <v>-1693841.05</v>
          </cell>
          <cell r="J445">
            <v>0</v>
          </cell>
          <cell r="K445">
            <v>-1693841.05</v>
          </cell>
          <cell r="O445">
            <v>0</v>
          </cell>
        </row>
        <row r="446">
          <cell r="F446">
            <v>-1693841.05</v>
          </cell>
          <cell r="H446">
            <v>0</v>
          </cell>
          <cell r="I446">
            <v>-1693841.05</v>
          </cell>
          <cell r="J446">
            <v>0</v>
          </cell>
          <cell r="K446">
            <v>-1693841.05</v>
          </cell>
          <cell r="O446">
            <v>-246159.13</v>
          </cell>
        </row>
        <row r="448">
          <cell r="F448">
            <v>2537486.33</v>
          </cell>
          <cell r="H448">
            <v>0</v>
          </cell>
          <cell r="I448">
            <v>2537486.33</v>
          </cell>
          <cell r="J448">
            <v>0</v>
          </cell>
          <cell r="K448">
            <v>2537486.33</v>
          </cell>
          <cell r="O448">
            <v>0</v>
          </cell>
        </row>
        <row r="449">
          <cell r="F449">
            <v>45751438.450000003</v>
          </cell>
          <cell r="H449">
            <v>0</v>
          </cell>
          <cell r="I449">
            <v>45751438.450000003</v>
          </cell>
          <cell r="J449">
            <v>0</v>
          </cell>
          <cell r="K449">
            <v>45751438.450000003</v>
          </cell>
          <cell r="O449">
            <v>0</v>
          </cell>
        </row>
        <row r="450">
          <cell r="F450">
            <v>98164329.379999995</v>
          </cell>
          <cell r="H450">
            <v>0</v>
          </cell>
          <cell r="I450">
            <v>98164329.379999995</v>
          </cell>
          <cell r="J450">
            <v>0</v>
          </cell>
          <cell r="K450">
            <v>98164329.379999995</v>
          </cell>
          <cell r="O450">
            <v>0</v>
          </cell>
        </row>
        <row r="451">
          <cell r="F451">
            <v>3449655.13</v>
          </cell>
          <cell r="H451">
            <v>0</v>
          </cell>
          <cell r="I451">
            <v>3449655.13</v>
          </cell>
          <cell r="J451">
            <v>0</v>
          </cell>
          <cell r="K451">
            <v>3449655.13</v>
          </cell>
          <cell r="O451">
            <v>0</v>
          </cell>
        </row>
        <row r="452">
          <cell r="F452">
            <v>16256133.529999999</v>
          </cell>
          <cell r="H452">
            <v>0</v>
          </cell>
          <cell r="I452">
            <v>16256133.529999999</v>
          </cell>
          <cell r="J452">
            <v>0</v>
          </cell>
          <cell r="K452">
            <v>16256133.529999999</v>
          </cell>
          <cell r="O452">
            <v>0</v>
          </cell>
        </row>
        <row r="453">
          <cell r="F453">
            <v>1099575.6599999999</v>
          </cell>
          <cell r="H453">
            <v>0</v>
          </cell>
          <cell r="I453">
            <v>1099575.6599999999</v>
          </cell>
          <cell r="J453">
            <v>0</v>
          </cell>
          <cell r="K453">
            <v>1099575.6599999999</v>
          </cell>
          <cell r="O453">
            <v>0</v>
          </cell>
        </row>
        <row r="454">
          <cell r="F454">
            <v>-3696711.29</v>
          </cell>
          <cell r="H454">
            <v>0</v>
          </cell>
          <cell r="I454">
            <v>-3696711.29</v>
          </cell>
          <cell r="J454">
            <v>0</v>
          </cell>
          <cell r="K454">
            <v>-3696711.29</v>
          </cell>
          <cell r="O454">
            <v>0</v>
          </cell>
        </row>
        <row r="455">
          <cell r="F455">
            <v>531134.71999999997</v>
          </cell>
          <cell r="H455">
            <v>0</v>
          </cell>
          <cell r="I455">
            <v>531134.71999999997</v>
          </cell>
          <cell r="J455">
            <v>0</v>
          </cell>
          <cell r="K455">
            <v>531134.71999999997</v>
          </cell>
          <cell r="O455">
            <v>0</v>
          </cell>
        </row>
        <row r="456">
          <cell r="F456">
            <v>923826.35</v>
          </cell>
          <cell r="H456">
            <v>0</v>
          </cell>
          <cell r="I456">
            <v>923826.35</v>
          </cell>
          <cell r="J456">
            <v>0</v>
          </cell>
          <cell r="K456">
            <v>923826.35</v>
          </cell>
          <cell r="O456">
            <v>0</v>
          </cell>
        </row>
        <row r="457">
          <cell r="F457">
            <v>139061.04999999999</v>
          </cell>
          <cell r="H457">
            <v>0</v>
          </cell>
          <cell r="I457">
            <v>139061.04999999999</v>
          </cell>
          <cell r="J457">
            <v>0</v>
          </cell>
          <cell r="K457">
            <v>139061.04999999999</v>
          </cell>
          <cell r="O457">
            <v>0</v>
          </cell>
        </row>
        <row r="458">
          <cell r="F458">
            <v>91019.76</v>
          </cell>
          <cell r="H458">
            <v>0</v>
          </cell>
          <cell r="I458">
            <v>91019.76</v>
          </cell>
          <cell r="J458">
            <v>0</v>
          </cell>
          <cell r="K458">
            <v>91019.76</v>
          </cell>
          <cell r="O458">
            <v>0</v>
          </cell>
        </row>
        <row r="459">
          <cell r="F459">
            <v>3177579.46</v>
          </cell>
          <cell r="H459">
            <v>0</v>
          </cell>
          <cell r="I459">
            <v>3177579.46</v>
          </cell>
          <cell r="J459">
            <v>0</v>
          </cell>
          <cell r="K459">
            <v>3177579.46</v>
          </cell>
          <cell r="O459">
            <v>0</v>
          </cell>
        </row>
        <row r="460">
          <cell r="F460">
            <v>47773.43</v>
          </cell>
          <cell r="H460">
            <v>0</v>
          </cell>
          <cell r="I460">
            <v>47773.43</v>
          </cell>
          <cell r="J460">
            <v>0</v>
          </cell>
          <cell r="K460">
            <v>47773.43</v>
          </cell>
          <cell r="O460">
            <v>0</v>
          </cell>
        </row>
        <row r="461">
          <cell r="F461">
            <v>3635863.51</v>
          </cell>
          <cell r="H461">
            <v>0</v>
          </cell>
          <cell r="I461">
            <v>3635863.51</v>
          </cell>
          <cell r="J461">
            <v>0</v>
          </cell>
          <cell r="K461">
            <v>3635863.51</v>
          </cell>
          <cell r="O461">
            <v>0</v>
          </cell>
        </row>
        <row r="462">
          <cell r="F462">
            <v>0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O462">
            <v>203893554.12</v>
          </cell>
        </row>
        <row r="463">
          <cell r="F463">
            <v>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O463">
            <v>-2863807.06</v>
          </cell>
        </row>
        <row r="464">
          <cell r="F464">
            <v>172108165.47</v>
          </cell>
          <cell r="H464">
            <v>0</v>
          </cell>
          <cell r="I464">
            <v>172108165.47</v>
          </cell>
          <cell r="J464">
            <v>0</v>
          </cell>
          <cell r="K464">
            <v>172108165.47</v>
          </cell>
          <cell r="O464">
            <v>201029747.06</v>
          </cell>
        </row>
        <row r="466">
          <cell r="F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O466">
            <v>227511.32</v>
          </cell>
        </row>
        <row r="467">
          <cell r="F467">
            <v>1538992.15</v>
          </cell>
          <cell r="H467">
            <v>-243392.08</v>
          </cell>
          <cell r="I467">
            <v>1295600.07</v>
          </cell>
          <cell r="J467">
            <v>0</v>
          </cell>
          <cell r="K467">
            <v>1295600.07</v>
          </cell>
          <cell r="O467">
            <v>0</v>
          </cell>
        </row>
        <row r="468">
          <cell r="F468">
            <v>1538992.15</v>
          </cell>
          <cell r="H468">
            <v>-243392.08</v>
          </cell>
          <cell r="I468">
            <v>1295600.07</v>
          </cell>
          <cell r="J468">
            <v>0</v>
          </cell>
          <cell r="K468">
            <v>1295600.07</v>
          </cell>
          <cell r="O468">
            <v>227511.32</v>
          </cell>
        </row>
        <row r="470">
          <cell r="F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O470">
            <v>0</v>
          </cell>
        </row>
        <row r="472">
          <cell r="F472">
            <v>0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O472">
            <v>6417797.4400000004</v>
          </cell>
        </row>
        <row r="473">
          <cell r="F473">
            <v>641610.79</v>
          </cell>
          <cell r="H473">
            <v>0</v>
          </cell>
          <cell r="I473">
            <v>641610.79</v>
          </cell>
          <cell r="J473">
            <v>0</v>
          </cell>
          <cell r="K473">
            <v>641610.79</v>
          </cell>
          <cell r="O473">
            <v>0</v>
          </cell>
        </row>
        <row r="474">
          <cell r="F474">
            <v>255572.43</v>
          </cell>
          <cell r="H474">
            <v>0</v>
          </cell>
          <cell r="I474">
            <v>255572.43</v>
          </cell>
          <cell r="J474">
            <v>0</v>
          </cell>
          <cell r="K474">
            <v>255572.43</v>
          </cell>
          <cell r="O474">
            <v>0</v>
          </cell>
        </row>
        <row r="475">
          <cell r="F475">
            <v>2228693.25</v>
          </cell>
          <cell r="H475">
            <v>0</v>
          </cell>
          <cell r="I475">
            <v>2228693.25</v>
          </cell>
          <cell r="J475">
            <v>0</v>
          </cell>
          <cell r="K475">
            <v>2228693.25</v>
          </cell>
          <cell r="O475">
            <v>0</v>
          </cell>
        </row>
        <row r="476">
          <cell r="F476">
            <v>207693.79</v>
          </cell>
          <cell r="H476">
            <v>0</v>
          </cell>
          <cell r="I476">
            <v>207693.79</v>
          </cell>
          <cell r="J476">
            <v>0</v>
          </cell>
          <cell r="K476">
            <v>207693.79</v>
          </cell>
          <cell r="O476">
            <v>0</v>
          </cell>
        </row>
        <row r="477">
          <cell r="F477">
            <v>3751344.35</v>
          </cell>
          <cell r="H477">
            <v>0</v>
          </cell>
          <cell r="I477">
            <v>3751344.35</v>
          </cell>
          <cell r="J477">
            <v>0</v>
          </cell>
          <cell r="K477">
            <v>3751344.35</v>
          </cell>
          <cell r="O477">
            <v>0</v>
          </cell>
        </row>
        <row r="478">
          <cell r="F478">
            <v>245929.56</v>
          </cell>
          <cell r="H478">
            <v>0</v>
          </cell>
          <cell r="I478">
            <v>245929.56</v>
          </cell>
          <cell r="J478">
            <v>0</v>
          </cell>
          <cell r="K478">
            <v>245929.56</v>
          </cell>
          <cell r="O478">
            <v>0</v>
          </cell>
        </row>
        <row r="479">
          <cell r="F479">
            <v>813539.92</v>
          </cell>
          <cell r="H479">
            <v>0</v>
          </cell>
          <cell r="I479">
            <v>813539.92</v>
          </cell>
          <cell r="J479">
            <v>0</v>
          </cell>
          <cell r="K479">
            <v>813539.92</v>
          </cell>
          <cell r="O479">
            <v>0</v>
          </cell>
        </row>
        <row r="480">
          <cell r="F480">
            <v>8144384.0899999989</v>
          </cell>
          <cell r="H480">
            <v>0</v>
          </cell>
          <cell r="I480">
            <v>8144384.0899999989</v>
          </cell>
          <cell r="J480">
            <v>0</v>
          </cell>
          <cell r="K480">
            <v>8144384.0899999989</v>
          </cell>
          <cell r="O480">
            <v>6417797.4400000004</v>
          </cell>
        </row>
        <row r="482">
          <cell r="F482">
            <v>0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O482">
            <v>0</v>
          </cell>
        </row>
        <row r="484">
          <cell r="F484">
            <v>0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O484">
            <v>0</v>
          </cell>
        </row>
        <row r="485">
          <cell r="F485">
            <v>0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O485">
            <v>0</v>
          </cell>
        </row>
        <row r="487">
          <cell r="F487">
            <v>0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O487">
            <v>0</v>
          </cell>
        </row>
        <row r="489">
          <cell r="F489">
            <v>0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O489">
            <v>0</v>
          </cell>
        </row>
        <row r="491">
          <cell r="F491">
            <v>1612660.33</v>
          </cell>
          <cell r="H491">
            <v>0</v>
          </cell>
          <cell r="I491">
            <v>1612660.33</v>
          </cell>
          <cell r="J491">
            <v>0</v>
          </cell>
          <cell r="K491">
            <v>1612660.33</v>
          </cell>
          <cell r="O491">
            <v>0</v>
          </cell>
        </row>
        <row r="492">
          <cell r="F492">
            <v>426658.67</v>
          </cell>
          <cell r="H492">
            <v>0</v>
          </cell>
          <cell r="I492">
            <v>426658.67</v>
          </cell>
          <cell r="J492">
            <v>0</v>
          </cell>
          <cell r="K492">
            <v>426658.67</v>
          </cell>
          <cell r="O492">
            <v>0</v>
          </cell>
        </row>
        <row r="493">
          <cell r="F493">
            <v>0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O493">
            <v>1848421.13</v>
          </cell>
        </row>
        <row r="494">
          <cell r="F494">
            <v>0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O494">
            <v>1298090.8</v>
          </cell>
        </row>
        <row r="495">
          <cell r="F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O495">
            <v>341948.94</v>
          </cell>
        </row>
        <row r="496">
          <cell r="F496">
            <v>2039319</v>
          </cell>
          <cell r="H496">
            <v>0</v>
          </cell>
          <cell r="I496">
            <v>2039319</v>
          </cell>
          <cell r="J496">
            <v>0</v>
          </cell>
          <cell r="K496">
            <v>2039319</v>
          </cell>
          <cell r="O496">
            <v>3488460.8699999996</v>
          </cell>
        </row>
        <row r="498">
          <cell r="F498">
            <v>45145195.560000002</v>
          </cell>
          <cell r="H498">
            <v>41966.5</v>
          </cell>
          <cell r="I498">
            <v>45187162.060000002</v>
          </cell>
          <cell r="J498">
            <v>0</v>
          </cell>
          <cell r="K498">
            <v>45187162.060000002</v>
          </cell>
          <cell r="O498">
            <v>0</v>
          </cell>
        </row>
        <row r="499">
          <cell r="F499">
            <v>30302.95</v>
          </cell>
          <cell r="H499">
            <v>0</v>
          </cell>
          <cell r="I499">
            <v>30302.95</v>
          </cell>
          <cell r="J499">
            <v>0</v>
          </cell>
          <cell r="K499">
            <v>30302.95</v>
          </cell>
          <cell r="O499">
            <v>0</v>
          </cell>
        </row>
        <row r="500">
          <cell r="F500">
            <v>59241.2</v>
          </cell>
          <cell r="H500">
            <v>0</v>
          </cell>
          <cell r="I500">
            <v>59241.2</v>
          </cell>
          <cell r="J500">
            <v>0</v>
          </cell>
          <cell r="K500">
            <v>59241.2</v>
          </cell>
          <cell r="O500">
            <v>0</v>
          </cell>
        </row>
        <row r="501">
          <cell r="F501">
            <v>40327.769999999997</v>
          </cell>
          <cell r="H501">
            <v>0</v>
          </cell>
          <cell r="I501">
            <v>40327.769999999997</v>
          </cell>
          <cell r="J501">
            <v>0</v>
          </cell>
          <cell r="K501">
            <v>40327.769999999997</v>
          </cell>
          <cell r="O501">
            <v>0</v>
          </cell>
        </row>
        <row r="502">
          <cell r="F502">
            <v>88384.4</v>
          </cell>
          <cell r="H502">
            <v>0</v>
          </cell>
          <cell r="I502">
            <v>88384.4</v>
          </cell>
          <cell r="J502">
            <v>0</v>
          </cell>
          <cell r="K502">
            <v>88384.4</v>
          </cell>
          <cell r="O502">
            <v>0</v>
          </cell>
        </row>
        <row r="503">
          <cell r="F503">
            <v>27593.13</v>
          </cell>
          <cell r="H503">
            <v>0</v>
          </cell>
          <cell r="I503">
            <v>27593.13</v>
          </cell>
          <cell r="J503">
            <v>0</v>
          </cell>
          <cell r="K503">
            <v>27593.13</v>
          </cell>
          <cell r="O503">
            <v>0</v>
          </cell>
        </row>
        <row r="504">
          <cell r="F504">
            <v>22258.54</v>
          </cell>
          <cell r="H504">
            <v>0</v>
          </cell>
          <cell r="I504">
            <v>22258.54</v>
          </cell>
          <cell r="J504">
            <v>0</v>
          </cell>
          <cell r="K504">
            <v>22258.54</v>
          </cell>
          <cell r="O504">
            <v>0</v>
          </cell>
        </row>
        <row r="505">
          <cell r="F505">
            <v>78549.33</v>
          </cell>
          <cell r="H505">
            <v>0</v>
          </cell>
          <cell r="I505">
            <v>78549.33</v>
          </cell>
          <cell r="J505">
            <v>0</v>
          </cell>
          <cell r="K505">
            <v>78549.33</v>
          </cell>
          <cell r="O505">
            <v>0</v>
          </cell>
        </row>
        <row r="506">
          <cell r="F506">
            <v>394660.62</v>
          </cell>
          <cell r="H506">
            <v>0</v>
          </cell>
          <cell r="I506">
            <v>394660.62</v>
          </cell>
          <cell r="J506">
            <v>0</v>
          </cell>
          <cell r="K506">
            <v>394660.62</v>
          </cell>
          <cell r="O506">
            <v>0</v>
          </cell>
        </row>
        <row r="507">
          <cell r="F507">
            <v>0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O507">
            <v>50357810.829999998</v>
          </cell>
        </row>
        <row r="508">
          <cell r="F508">
            <v>1153672.78</v>
          </cell>
          <cell r="H508">
            <v>0</v>
          </cell>
          <cell r="I508">
            <v>1153672.78</v>
          </cell>
          <cell r="J508">
            <v>0</v>
          </cell>
          <cell r="K508">
            <v>1153672.78</v>
          </cell>
          <cell r="O508">
            <v>0</v>
          </cell>
        </row>
        <row r="509">
          <cell r="F509">
            <v>0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O509">
            <v>1581904.84</v>
          </cell>
        </row>
        <row r="510">
          <cell r="F510">
            <v>0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O510">
            <v>135048.16</v>
          </cell>
        </row>
        <row r="511">
          <cell r="F511">
            <v>47040186.280000009</v>
          </cell>
          <cell r="H511">
            <v>41966.5</v>
          </cell>
          <cell r="I511">
            <v>47082152.780000009</v>
          </cell>
          <cell r="J511">
            <v>0</v>
          </cell>
          <cell r="K511">
            <v>47082152.780000009</v>
          </cell>
          <cell r="O511">
            <v>52074763.829999998</v>
          </cell>
        </row>
        <row r="513">
          <cell r="F513">
            <v>99640644.5</v>
          </cell>
          <cell r="H513">
            <v>-180244.83</v>
          </cell>
          <cell r="I513">
            <v>99460399.670000002</v>
          </cell>
          <cell r="J513">
            <v>0</v>
          </cell>
          <cell r="K513">
            <v>99460399.670000002</v>
          </cell>
          <cell r="O513">
            <v>0</v>
          </cell>
        </row>
        <row r="514">
          <cell r="F514">
            <v>471393.26</v>
          </cell>
          <cell r="H514">
            <v>0</v>
          </cell>
          <cell r="I514">
            <v>471393.26</v>
          </cell>
          <cell r="J514">
            <v>0</v>
          </cell>
          <cell r="K514">
            <v>471393.26</v>
          </cell>
          <cell r="O514">
            <v>0</v>
          </cell>
        </row>
        <row r="515">
          <cell r="F515">
            <v>93589.8</v>
          </cell>
          <cell r="H515">
            <v>0</v>
          </cell>
          <cell r="I515">
            <v>93589.8</v>
          </cell>
          <cell r="J515">
            <v>0</v>
          </cell>
          <cell r="K515">
            <v>93589.8</v>
          </cell>
          <cell r="O515">
            <v>0</v>
          </cell>
        </row>
        <row r="516">
          <cell r="F516">
            <v>73089.5</v>
          </cell>
          <cell r="H516">
            <v>62750</v>
          </cell>
          <cell r="I516">
            <v>135839.5</v>
          </cell>
          <cell r="J516">
            <v>0</v>
          </cell>
          <cell r="K516">
            <v>135839.5</v>
          </cell>
          <cell r="O516">
            <v>0</v>
          </cell>
        </row>
        <row r="517">
          <cell r="F517">
            <v>641390.76</v>
          </cell>
          <cell r="H517">
            <v>-119190.5</v>
          </cell>
          <cell r="I517">
            <v>522200.26</v>
          </cell>
          <cell r="J517">
            <v>0</v>
          </cell>
          <cell r="K517">
            <v>522200.26</v>
          </cell>
          <cell r="O517">
            <v>0</v>
          </cell>
        </row>
        <row r="518">
          <cell r="F518">
            <v>72333.289999999994</v>
          </cell>
          <cell r="H518">
            <v>0</v>
          </cell>
          <cell r="I518">
            <v>72333.289999999994</v>
          </cell>
          <cell r="J518">
            <v>0</v>
          </cell>
          <cell r="K518">
            <v>72333.289999999994</v>
          </cell>
          <cell r="O518">
            <v>0</v>
          </cell>
        </row>
        <row r="519">
          <cell r="F519">
            <v>3696472.22</v>
          </cell>
          <cell r="H519">
            <v>0</v>
          </cell>
          <cell r="I519">
            <v>3696472.22</v>
          </cell>
          <cell r="J519">
            <v>0</v>
          </cell>
          <cell r="K519">
            <v>3696472.22</v>
          </cell>
          <cell r="O519">
            <v>0</v>
          </cell>
        </row>
        <row r="520">
          <cell r="F520">
            <v>22210.1</v>
          </cell>
          <cell r="H520">
            <v>0</v>
          </cell>
          <cell r="I520">
            <v>22210.1</v>
          </cell>
          <cell r="J520">
            <v>0</v>
          </cell>
          <cell r="K520">
            <v>22210.1</v>
          </cell>
          <cell r="O520">
            <v>0</v>
          </cell>
        </row>
        <row r="521">
          <cell r="F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O521">
            <v>124682806.59</v>
          </cell>
        </row>
        <row r="522">
          <cell r="F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O522">
            <v>124120.89</v>
          </cell>
        </row>
        <row r="523">
          <cell r="F523">
            <v>0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O523">
            <v>83.36</v>
          </cell>
        </row>
        <row r="524">
          <cell r="F524">
            <v>0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O524">
            <v>4510.46</v>
          </cell>
        </row>
        <row r="525">
          <cell r="F525">
            <v>0</v>
          </cell>
          <cell r="H525">
            <v>0</v>
          </cell>
          <cell r="I525">
            <v>0</v>
          </cell>
          <cell r="J525">
            <v>0</v>
          </cell>
          <cell r="K525">
            <v>0</v>
          </cell>
          <cell r="O525">
            <v>958753.82</v>
          </cell>
        </row>
        <row r="526">
          <cell r="F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O526">
            <v>11667.18</v>
          </cell>
        </row>
        <row r="527">
          <cell r="F527">
            <v>0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O527">
            <v>28824.21</v>
          </cell>
        </row>
        <row r="528">
          <cell r="F528">
            <v>0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O528">
            <v>2382.39</v>
          </cell>
        </row>
        <row r="529">
          <cell r="F529">
            <v>0</v>
          </cell>
          <cell r="H529">
            <v>580160</v>
          </cell>
          <cell r="I529">
            <v>580160</v>
          </cell>
          <cell r="J529">
            <v>0</v>
          </cell>
          <cell r="K529">
            <v>580160</v>
          </cell>
          <cell r="O529">
            <v>0</v>
          </cell>
        </row>
        <row r="530">
          <cell r="F530">
            <v>104711123.43000001</v>
          </cell>
          <cell r="H530">
            <v>343474.67000000004</v>
          </cell>
          <cell r="I530">
            <v>105054598.10000001</v>
          </cell>
          <cell r="J530">
            <v>0</v>
          </cell>
          <cell r="K530">
            <v>105054598.10000001</v>
          </cell>
          <cell r="O530">
            <v>125813148.89999999</v>
          </cell>
        </row>
        <row r="532">
          <cell r="F532">
            <v>1191821.33</v>
          </cell>
          <cell r="H532">
            <v>0</v>
          </cell>
          <cell r="I532">
            <v>1191821.33</v>
          </cell>
          <cell r="J532">
            <v>0</v>
          </cell>
          <cell r="K532">
            <v>1191821.33</v>
          </cell>
          <cell r="O532">
            <v>0</v>
          </cell>
        </row>
        <row r="533">
          <cell r="F533">
            <v>8957</v>
          </cell>
          <cell r="H533">
            <v>0</v>
          </cell>
          <cell r="I533">
            <v>8957</v>
          </cell>
          <cell r="J533">
            <v>0</v>
          </cell>
          <cell r="K533">
            <v>8957</v>
          </cell>
          <cell r="O533">
            <v>0</v>
          </cell>
        </row>
        <row r="534">
          <cell r="F534">
            <v>18406.939999999999</v>
          </cell>
          <cell r="H534">
            <v>0</v>
          </cell>
          <cell r="I534">
            <v>18406.939999999999</v>
          </cell>
          <cell r="J534">
            <v>0</v>
          </cell>
          <cell r="K534">
            <v>18406.939999999999</v>
          </cell>
          <cell r="O534">
            <v>0</v>
          </cell>
        </row>
        <row r="535">
          <cell r="F535">
            <v>451846</v>
          </cell>
          <cell r="H535">
            <v>0</v>
          </cell>
          <cell r="I535">
            <v>451846</v>
          </cell>
          <cell r="J535">
            <v>0</v>
          </cell>
          <cell r="K535">
            <v>451846</v>
          </cell>
          <cell r="O535">
            <v>0</v>
          </cell>
        </row>
        <row r="536">
          <cell r="F536">
            <v>147153</v>
          </cell>
          <cell r="H536">
            <v>0</v>
          </cell>
          <cell r="I536">
            <v>147153</v>
          </cell>
          <cell r="J536">
            <v>0</v>
          </cell>
          <cell r="K536">
            <v>147153</v>
          </cell>
          <cell r="O536">
            <v>0</v>
          </cell>
        </row>
        <row r="537">
          <cell r="F537">
            <v>11326.59</v>
          </cell>
          <cell r="H537">
            <v>-49224.959999999999</v>
          </cell>
          <cell r="I537">
            <v>-37898.370000000003</v>
          </cell>
          <cell r="J537">
            <v>0</v>
          </cell>
          <cell r="K537">
            <v>-37898.370000000003</v>
          </cell>
          <cell r="O537">
            <v>0</v>
          </cell>
        </row>
        <row r="538">
          <cell r="F538">
            <v>0</v>
          </cell>
          <cell r="H538">
            <v>0</v>
          </cell>
          <cell r="I538">
            <v>0</v>
          </cell>
          <cell r="J538">
            <v>0</v>
          </cell>
          <cell r="K538">
            <v>0</v>
          </cell>
          <cell r="O538">
            <v>987054.97</v>
          </cell>
        </row>
        <row r="539">
          <cell r="F539">
            <v>0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O539">
            <v>13142.78</v>
          </cell>
        </row>
        <row r="540">
          <cell r="F540">
            <v>0</v>
          </cell>
          <cell r="H540">
            <v>0</v>
          </cell>
          <cell r="I540">
            <v>0</v>
          </cell>
          <cell r="J540">
            <v>0</v>
          </cell>
          <cell r="K540">
            <v>0</v>
          </cell>
          <cell r="O540">
            <v>7889.64</v>
          </cell>
        </row>
        <row r="541">
          <cell r="F541">
            <v>0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O541">
            <v>22878.05</v>
          </cell>
        </row>
        <row r="542">
          <cell r="F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O542">
            <v>175721.43</v>
          </cell>
        </row>
        <row r="543">
          <cell r="F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O543">
            <v>167501</v>
          </cell>
        </row>
        <row r="544">
          <cell r="F544">
            <v>1829510.86</v>
          </cell>
          <cell r="H544">
            <v>-49224.959999999999</v>
          </cell>
          <cell r="I544">
            <v>1780285.9</v>
          </cell>
          <cell r="J544">
            <v>0</v>
          </cell>
          <cell r="K544">
            <v>1780285.9</v>
          </cell>
          <cell r="O544">
            <v>1374187.87</v>
          </cell>
        </row>
        <row r="546">
          <cell r="F546">
            <v>19624367.170000002</v>
          </cell>
          <cell r="H546">
            <v>-40527</v>
          </cell>
          <cell r="I546">
            <v>19583840.170000002</v>
          </cell>
          <cell r="J546">
            <v>0</v>
          </cell>
          <cell r="K546">
            <v>19583840.170000002</v>
          </cell>
          <cell r="O546">
            <v>0</v>
          </cell>
        </row>
        <row r="547">
          <cell r="F547">
            <v>191795.78</v>
          </cell>
          <cell r="H547">
            <v>0</v>
          </cell>
          <cell r="I547">
            <v>191795.78</v>
          </cell>
          <cell r="J547">
            <v>0</v>
          </cell>
          <cell r="K547">
            <v>191795.78</v>
          </cell>
          <cell r="O547">
            <v>0</v>
          </cell>
        </row>
        <row r="548">
          <cell r="F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  <cell r="O548">
            <v>18776784.5</v>
          </cell>
        </row>
        <row r="549">
          <cell r="F549">
            <v>0</v>
          </cell>
          <cell r="H549">
            <v>0</v>
          </cell>
          <cell r="I549">
            <v>0</v>
          </cell>
          <cell r="J549">
            <v>0</v>
          </cell>
          <cell r="K549">
            <v>0</v>
          </cell>
          <cell r="O549">
            <v>249181.37</v>
          </cell>
        </row>
        <row r="550">
          <cell r="F550">
            <v>19816162.950000003</v>
          </cell>
          <cell r="H550">
            <v>-40527</v>
          </cell>
          <cell r="I550">
            <v>19775635.950000003</v>
          </cell>
          <cell r="J550">
            <v>0</v>
          </cell>
          <cell r="K550">
            <v>19775635.950000003</v>
          </cell>
          <cell r="O550">
            <v>19025965.870000001</v>
          </cell>
        </row>
        <row r="552">
          <cell r="F552">
            <v>3398113.48</v>
          </cell>
          <cell r="H552">
            <v>-7299.01</v>
          </cell>
          <cell r="I552">
            <v>3390814.47</v>
          </cell>
          <cell r="J552">
            <v>0</v>
          </cell>
          <cell r="K552">
            <v>3390814.47</v>
          </cell>
          <cell r="O552">
            <v>0</v>
          </cell>
        </row>
        <row r="553">
          <cell r="F553">
            <v>119725.99</v>
          </cell>
          <cell r="H553">
            <v>0</v>
          </cell>
          <cell r="I553">
            <v>119725.99</v>
          </cell>
          <cell r="J553">
            <v>0</v>
          </cell>
          <cell r="K553">
            <v>119725.99</v>
          </cell>
          <cell r="O553">
            <v>0</v>
          </cell>
        </row>
        <row r="554">
          <cell r="F554">
            <v>101873.36</v>
          </cell>
          <cell r="H554">
            <v>0</v>
          </cell>
          <cell r="I554">
            <v>101873.36</v>
          </cell>
          <cell r="J554">
            <v>0</v>
          </cell>
          <cell r="K554">
            <v>101873.36</v>
          </cell>
          <cell r="O554">
            <v>0</v>
          </cell>
        </row>
        <row r="555">
          <cell r="F555">
            <v>0</v>
          </cell>
          <cell r="H555">
            <v>0</v>
          </cell>
          <cell r="I555">
            <v>0</v>
          </cell>
          <cell r="J555">
            <v>0</v>
          </cell>
          <cell r="K555">
            <v>0</v>
          </cell>
          <cell r="O555">
            <v>3230657.48</v>
          </cell>
        </row>
        <row r="556">
          <cell r="F556">
            <v>0</v>
          </cell>
          <cell r="H556">
            <v>0</v>
          </cell>
          <cell r="I556">
            <v>0</v>
          </cell>
          <cell r="J556">
            <v>0</v>
          </cell>
          <cell r="K556">
            <v>0</v>
          </cell>
          <cell r="O556">
            <v>117594.11</v>
          </cell>
        </row>
        <row r="557">
          <cell r="F557">
            <v>0</v>
          </cell>
          <cell r="H557">
            <v>0</v>
          </cell>
          <cell r="I557">
            <v>0</v>
          </cell>
          <cell r="J557">
            <v>0</v>
          </cell>
          <cell r="K557">
            <v>0</v>
          </cell>
          <cell r="O557">
            <v>111783.25</v>
          </cell>
        </row>
        <row r="558">
          <cell r="F558">
            <v>3619712.83</v>
          </cell>
          <cell r="H558">
            <v>-7299.01</v>
          </cell>
          <cell r="I558">
            <v>3612413.8200000003</v>
          </cell>
          <cell r="J558">
            <v>0</v>
          </cell>
          <cell r="K558">
            <v>3612413.8200000003</v>
          </cell>
          <cell r="O558">
            <v>3460034.84</v>
          </cell>
        </row>
        <row r="560">
          <cell r="F560">
            <v>109885.9</v>
          </cell>
          <cell r="H560">
            <v>498498.52</v>
          </cell>
          <cell r="I560">
            <v>608384.42000000004</v>
          </cell>
          <cell r="J560">
            <v>0</v>
          </cell>
          <cell r="K560">
            <v>608384.42000000004</v>
          </cell>
          <cell r="O560">
            <v>0</v>
          </cell>
        </row>
        <row r="561">
          <cell r="F561">
            <v>4069.37</v>
          </cell>
          <cell r="H561">
            <v>11000</v>
          </cell>
          <cell r="I561">
            <v>15069.37</v>
          </cell>
          <cell r="J561">
            <v>0</v>
          </cell>
          <cell r="K561">
            <v>15069.37</v>
          </cell>
          <cell r="O561">
            <v>0</v>
          </cell>
        </row>
        <row r="562">
          <cell r="F562">
            <v>1143426.72</v>
          </cell>
          <cell r="H562">
            <v>0</v>
          </cell>
          <cell r="I562">
            <v>1143426.72</v>
          </cell>
          <cell r="J562">
            <v>0</v>
          </cell>
          <cell r="K562">
            <v>1143426.72</v>
          </cell>
          <cell r="O562">
            <v>0</v>
          </cell>
        </row>
        <row r="563">
          <cell r="F563">
            <v>0</v>
          </cell>
          <cell r="H563">
            <v>0</v>
          </cell>
          <cell r="I563">
            <v>0</v>
          </cell>
          <cell r="J563">
            <v>0</v>
          </cell>
          <cell r="K563">
            <v>0</v>
          </cell>
          <cell r="O563">
            <v>154766.22</v>
          </cell>
        </row>
        <row r="564">
          <cell r="F564">
            <v>0</v>
          </cell>
          <cell r="H564">
            <v>0</v>
          </cell>
          <cell r="I564">
            <v>0</v>
          </cell>
          <cell r="J564">
            <v>0</v>
          </cell>
          <cell r="K564">
            <v>0</v>
          </cell>
          <cell r="O564">
            <v>445835.04</v>
          </cell>
        </row>
        <row r="565">
          <cell r="F565">
            <v>0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  <cell r="O565">
            <v>3519.48</v>
          </cell>
        </row>
        <row r="566">
          <cell r="F566">
            <v>0</v>
          </cell>
          <cell r="H566">
            <v>-324570.78000000003</v>
          </cell>
          <cell r="I566">
            <v>-324570.78000000003</v>
          </cell>
          <cell r="J566">
            <v>0</v>
          </cell>
          <cell r="K566">
            <v>-324570.78000000003</v>
          </cell>
          <cell r="O566">
            <v>0</v>
          </cell>
        </row>
        <row r="567">
          <cell r="F567">
            <v>0</v>
          </cell>
          <cell r="H567">
            <v>1397000</v>
          </cell>
          <cell r="I567">
            <v>1397000</v>
          </cell>
          <cell r="J567">
            <v>0</v>
          </cell>
          <cell r="K567">
            <v>1397000</v>
          </cell>
          <cell r="O567">
            <v>0</v>
          </cell>
        </row>
        <row r="568">
          <cell r="F568">
            <v>1257381.99</v>
          </cell>
          <cell r="H568">
            <v>1581927.74</v>
          </cell>
          <cell r="I568">
            <v>2839309.73</v>
          </cell>
          <cell r="J568">
            <v>0</v>
          </cell>
          <cell r="K568">
            <v>2839309.73</v>
          </cell>
          <cell r="O568">
            <v>604120.74</v>
          </cell>
        </row>
        <row r="570">
          <cell r="F570">
            <v>0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  <cell r="O570">
            <v>0</v>
          </cell>
        </row>
        <row r="572">
          <cell r="F572">
            <v>-180313397.34</v>
          </cell>
          <cell r="H572">
            <v>0</v>
          </cell>
          <cell r="I572">
            <v>-180313397.34</v>
          </cell>
          <cell r="J572">
            <v>0</v>
          </cell>
          <cell r="K572">
            <v>-180313397.34</v>
          </cell>
          <cell r="O572">
            <v>0</v>
          </cell>
        </row>
        <row r="573">
          <cell r="F573">
            <v>0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  <cell r="O573">
            <v>-205840682.91999999</v>
          </cell>
        </row>
        <row r="574">
          <cell r="F574">
            <v>-180313397.34</v>
          </cell>
          <cell r="H574">
            <v>0</v>
          </cell>
          <cell r="I574">
            <v>-180313397.34</v>
          </cell>
          <cell r="J574">
            <v>0</v>
          </cell>
          <cell r="K574">
            <v>-180313397.34</v>
          </cell>
          <cell r="O574">
            <v>-205840682.91999999</v>
          </cell>
        </row>
        <row r="576">
          <cell r="F576">
            <v>-81857.7</v>
          </cell>
          <cell r="H576">
            <v>0</v>
          </cell>
          <cell r="I576">
            <v>-81857.7</v>
          </cell>
          <cell r="J576">
            <v>0</v>
          </cell>
          <cell r="K576">
            <v>-81857.7</v>
          </cell>
          <cell r="O576">
            <v>0</v>
          </cell>
        </row>
        <row r="577">
          <cell r="F577">
            <v>0</v>
          </cell>
          <cell r="H577">
            <v>0</v>
          </cell>
          <cell r="I577">
            <v>0</v>
          </cell>
          <cell r="J577">
            <v>0</v>
          </cell>
          <cell r="K577">
            <v>0</v>
          </cell>
          <cell r="O577">
            <v>-179262.29</v>
          </cell>
        </row>
        <row r="578">
          <cell r="F578">
            <v>6161.22</v>
          </cell>
          <cell r="H578">
            <v>0</v>
          </cell>
          <cell r="I578">
            <v>6161.22</v>
          </cell>
          <cell r="J578">
            <v>0</v>
          </cell>
          <cell r="K578">
            <v>6161.22</v>
          </cell>
          <cell r="O578">
            <v>0</v>
          </cell>
        </row>
        <row r="579">
          <cell r="F579">
            <v>71650.33</v>
          </cell>
          <cell r="H579">
            <v>0</v>
          </cell>
          <cell r="I579">
            <v>71650.33</v>
          </cell>
          <cell r="J579">
            <v>0</v>
          </cell>
          <cell r="K579">
            <v>71650.33</v>
          </cell>
          <cell r="O579">
            <v>0</v>
          </cell>
        </row>
        <row r="580">
          <cell r="F580">
            <v>0</v>
          </cell>
          <cell r="H580">
            <v>0</v>
          </cell>
          <cell r="I580">
            <v>0</v>
          </cell>
          <cell r="J580">
            <v>0</v>
          </cell>
          <cell r="K580">
            <v>0</v>
          </cell>
          <cell r="O580">
            <v>8941.6</v>
          </cell>
        </row>
        <row r="581">
          <cell r="F581">
            <v>-4046.1499999999942</v>
          </cell>
          <cell r="H581">
            <v>0</v>
          </cell>
          <cell r="I581">
            <v>-4046.1499999999942</v>
          </cell>
          <cell r="J581">
            <v>0</v>
          </cell>
          <cell r="K581">
            <v>-4046.1499999999942</v>
          </cell>
          <cell r="O581">
            <v>-170320.69</v>
          </cell>
        </row>
        <row r="583">
          <cell r="F583">
            <v>0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  <cell r="O583">
            <v>0</v>
          </cell>
        </row>
        <row r="585">
          <cell r="F585">
            <v>-2048073.77</v>
          </cell>
          <cell r="H585">
            <v>1707871.23</v>
          </cell>
          <cell r="I585">
            <v>-340202.54</v>
          </cell>
          <cell r="J585">
            <v>0</v>
          </cell>
          <cell r="K585">
            <v>-340202.54</v>
          </cell>
          <cell r="O585">
            <v>0</v>
          </cell>
        </row>
        <row r="586">
          <cell r="F586">
            <v>-324570.78000000003</v>
          </cell>
          <cell r="H586">
            <v>0</v>
          </cell>
          <cell r="I586">
            <v>-324570.78000000003</v>
          </cell>
          <cell r="J586">
            <v>0</v>
          </cell>
          <cell r="K586">
            <v>-324570.78000000003</v>
          </cell>
          <cell r="O586">
            <v>0</v>
          </cell>
        </row>
        <row r="587">
          <cell r="F587">
            <v>-354569.47</v>
          </cell>
          <cell r="H587">
            <v>324570.78000000003</v>
          </cell>
          <cell r="I587">
            <v>-29998.69</v>
          </cell>
          <cell r="J587">
            <v>0</v>
          </cell>
          <cell r="K587">
            <v>-29998.69</v>
          </cell>
          <cell r="O587">
            <v>0</v>
          </cell>
        </row>
        <row r="588">
          <cell r="F588">
            <v>0</v>
          </cell>
          <cell r="H588">
            <v>0</v>
          </cell>
          <cell r="I588">
            <v>0</v>
          </cell>
          <cell r="J588">
            <v>0</v>
          </cell>
          <cell r="K588">
            <v>0</v>
          </cell>
          <cell r="O588">
            <v>-451936.68</v>
          </cell>
        </row>
        <row r="589">
          <cell r="F589">
            <v>0</v>
          </cell>
          <cell r="H589">
            <v>0</v>
          </cell>
          <cell r="I589">
            <v>0</v>
          </cell>
          <cell r="J589">
            <v>0</v>
          </cell>
          <cell r="K589">
            <v>0</v>
          </cell>
          <cell r="O589">
            <v>-1214046.01</v>
          </cell>
        </row>
        <row r="590">
          <cell r="F590">
            <v>-2727214.0199999996</v>
          </cell>
          <cell r="H590">
            <v>2032442.01</v>
          </cell>
          <cell r="I590">
            <v>-694772.01</v>
          </cell>
          <cell r="J590">
            <v>0</v>
          </cell>
          <cell r="K590">
            <v>-694772.01</v>
          </cell>
          <cell r="O590">
            <v>-1665982.69</v>
          </cell>
        </row>
        <row r="592">
          <cell r="F592">
            <v>0</v>
          </cell>
          <cell r="H592">
            <v>0</v>
          </cell>
          <cell r="I592">
            <v>0</v>
          </cell>
          <cell r="J592">
            <v>0</v>
          </cell>
          <cell r="K592">
            <v>0</v>
          </cell>
          <cell r="O592">
            <v>0</v>
          </cell>
        </row>
        <row r="594">
          <cell r="F594">
            <v>0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  <cell r="O594">
            <v>0</v>
          </cell>
        </row>
        <row r="596">
          <cell r="F596">
            <v>1796943.69</v>
          </cell>
          <cell r="H596">
            <v>-1794331.35</v>
          </cell>
          <cell r="I596">
            <v>2612.34</v>
          </cell>
          <cell r="J596">
            <v>0</v>
          </cell>
          <cell r="K596">
            <v>2612.34</v>
          </cell>
          <cell r="O596">
            <v>0</v>
          </cell>
        </row>
        <row r="597">
          <cell r="F597">
            <v>67820.27</v>
          </cell>
          <cell r="H597">
            <v>0</v>
          </cell>
          <cell r="I597">
            <v>67820.27</v>
          </cell>
          <cell r="J597">
            <v>0</v>
          </cell>
          <cell r="K597">
            <v>67820.27</v>
          </cell>
          <cell r="O597">
            <v>0</v>
          </cell>
        </row>
        <row r="598">
          <cell r="F598">
            <v>2000</v>
          </cell>
          <cell r="H598">
            <v>0</v>
          </cell>
          <cell r="I598">
            <v>2000</v>
          </cell>
          <cell r="J598">
            <v>0</v>
          </cell>
          <cell r="K598">
            <v>2000</v>
          </cell>
          <cell r="O598">
            <v>0</v>
          </cell>
        </row>
        <row r="599">
          <cell r="F599">
            <v>31017.599999999999</v>
          </cell>
          <cell r="H599">
            <v>0</v>
          </cell>
          <cell r="I599">
            <v>31017.599999999999</v>
          </cell>
          <cell r="J599">
            <v>0</v>
          </cell>
          <cell r="K599">
            <v>31017.599999999999</v>
          </cell>
          <cell r="O599">
            <v>0</v>
          </cell>
        </row>
        <row r="600">
          <cell r="F600">
            <v>1397000</v>
          </cell>
          <cell r="H600">
            <v>-1397000</v>
          </cell>
          <cell r="I600">
            <v>0</v>
          </cell>
          <cell r="J600">
            <v>0</v>
          </cell>
          <cell r="K600">
            <v>0</v>
          </cell>
          <cell r="O600">
            <v>0</v>
          </cell>
        </row>
        <row r="601">
          <cell r="F601">
            <v>0</v>
          </cell>
          <cell r="H601">
            <v>0</v>
          </cell>
          <cell r="I601">
            <v>0</v>
          </cell>
          <cell r="J601">
            <v>0</v>
          </cell>
          <cell r="K601">
            <v>0</v>
          </cell>
          <cell r="O601">
            <v>0</v>
          </cell>
        </row>
        <row r="602">
          <cell r="F602">
            <v>6161.22</v>
          </cell>
          <cell r="H602">
            <v>0</v>
          </cell>
          <cell r="I602">
            <v>6161.22</v>
          </cell>
          <cell r="J602">
            <v>0</v>
          </cell>
          <cell r="K602">
            <v>6161.22</v>
          </cell>
          <cell r="O602">
            <v>0</v>
          </cell>
        </row>
        <row r="603">
          <cell r="F603">
            <v>-6161.22</v>
          </cell>
          <cell r="H603">
            <v>0</v>
          </cell>
          <cell r="I603">
            <v>-6161.22</v>
          </cell>
          <cell r="J603">
            <v>0</v>
          </cell>
          <cell r="K603">
            <v>-6161.22</v>
          </cell>
          <cell r="O603">
            <v>0</v>
          </cell>
        </row>
        <row r="604">
          <cell r="F604">
            <v>178425.01</v>
          </cell>
          <cell r="H604">
            <v>0</v>
          </cell>
          <cell r="I604">
            <v>178425.01</v>
          </cell>
          <cell r="J604">
            <v>0</v>
          </cell>
          <cell r="K604">
            <v>178425.01</v>
          </cell>
          <cell r="O604">
            <v>0</v>
          </cell>
        </row>
        <row r="605">
          <cell r="F605">
            <v>0</v>
          </cell>
          <cell r="H605">
            <v>0</v>
          </cell>
          <cell r="I605">
            <v>0</v>
          </cell>
          <cell r="J605">
            <v>0</v>
          </cell>
          <cell r="K605">
            <v>0</v>
          </cell>
          <cell r="O605">
            <v>139568.09</v>
          </cell>
        </row>
        <row r="606">
          <cell r="F606">
            <v>0</v>
          </cell>
          <cell r="H606">
            <v>0</v>
          </cell>
          <cell r="I606">
            <v>0</v>
          </cell>
          <cell r="J606">
            <v>0</v>
          </cell>
          <cell r="K606">
            <v>0</v>
          </cell>
          <cell r="O606">
            <v>0</v>
          </cell>
        </row>
        <row r="607">
          <cell r="F607">
            <v>0</v>
          </cell>
          <cell r="H607">
            <v>0</v>
          </cell>
          <cell r="I607">
            <v>0</v>
          </cell>
          <cell r="J607">
            <v>0</v>
          </cell>
          <cell r="K607">
            <v>0</v>
          </cell>
          <cell r="O607">
            <v>0</v>
          </cell>
        </row>
        <row r="608">
          <cell r="F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O608">
            <v>257615.04</v>
          </cell>
        </row>
        <row r="609">
          <cell r="F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O609">
            <v>2500</v>
          </cell>
        </row>
        <row r="610">
          <cell r="F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  <cell r="O610">
            <v>6674.98</v>
          </cell>
        </row>
        <row r="611">
          <cell r="F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O611">
            <v>1005610</v>
          </cell>
        </row>
        <row r="612">
          <cell r="F612">
            <v>0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  <cell r="O612">
            <v>8618.24</v>
          </cell>
        </row>
        <row r="613">
          <cell r="F613">
            <v>3473206.5700000003</v>
          </cell>
          <cell r="H613">
            <v>-3191331.35</v>
          </cell>
          <cell r="I613">
            <v>281875.21999999997</v>
          </cell>
          <cell r="J613">
            <v>0</v>
          </cell>
          <cell r="K613">
            <v>281875.21999999997</v>
          </cell>
          <cell r="O613">
            <v>1420586.3499999999</v>
          </cell>
        </row>
        <row r="615">
          <cell r="F615">
            <v>0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  <cell r="O615">
            <v>0</v>
          </cell>
        </row>
        <row r="617">
          <cell r="F617">
            <v>-417155.52</v>
          </cell>
          <cell r="H617">
            <v>0</v>
          </cell>
          <cell r="I617">
            <v>-417155.52</v>
          </cell>
          <cell r="J617">
            <v>0</v>
          </cell>
          <cell r="K617">
            <v>-417155.52</v>
          </cell>
          <cell r="O617">
            <v>0</v>
          </cell>
        </row>
        <row r="618">
          <cell r="F618">
            <v>-1806.07</v>
          </cell>
          <cell r="H618">
            <v>0</v>
          </cell>
          <cell r="I618">
            <v>-1806.07</v>
          </cell>
          <cell r="J618">
            <v>0</v>
          </cell>
          <cell r="K618">
            <v>-1806.07</v>
          </cell>
          <cell r="O618">
            <v>0</v>
          </cell>
        </row>
        <row r="619">
          <cell r="F619">
            <v>0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  <cell r="O619">
            <v>-953946.78</v>
          </cell>
        </row>
        <row r="620">
          <cell r="F620">
            <v>0</v>
          </cell>
          <cell r="H620">
            <v>0</v>
          </cell>
          <cell r="I620">
            <v>0</v>
          </cell>
          <cell r="J620">
            <v>0</v>
          </cell>
          <cell r="K620">
            <v>0</v>
          </cell>
          <cell r="O620">
            <v>-26.56</v>
          </cell>
        </row>
        <row r="621">
          <cell r="F621">
            <v>0</v>
          </cell>
          <cell r="H621">
            <v>0</v>
          </cell>
          <cell r="I621">
            <v>0</v>
          </cell>
          <cell r="J621">
            <v>0</v>
          </cell>
          <cell r="K621">
            <v>0</v>
          </cell>
          <cell r="O621">
            <v>-2599852.8199999998</v>
          </cell>
        </row>
        <row r="622">
          <cell r="F622">
            <v>0</v>
          </cell>
          <cell r="H622">
            <v>0</v>
          </cell>
          <cell r="I622">
            <v>0</v>
          </cell>
          <cell r="J622">
            <v>0</v>
          </cell>
          <cell r="K622">
            <v>0</v>
          </cell>
          <cell r="O622">
            <v>4839.18</v>
          </cell>
        </row>
        <row r="623">
          <cell r="F623">
            <v>-418961.59</v>
          </cell>
          <cell r="H623">
            <v>0</v>
          </cell>
          <cell r="I623">
            <v>-418961.59</v>
          </cell>
          <cell r="J623">
            <v>0</v>
          </cell>
          <cell r="K623">
            <v>-418961.59</v>
          </cell>
          <cell r="O623">
            <v>-3548986.98</v>
          </cell>
        </row>
        <row r="625">
          <cell r="F625">
            <v>0</v>
          </cell>
          <cell r="H625">
            <v>0</v>
          </cell>
          <cell r="I625">
            <v>0</v>
          </cell>
          <cell r="J625">
            <v>0</v>
          </cell>
          <cell r="K625">
            <v>0</v>
          </cell>
          <cell r="O625">
            <v>0</v>
          </cell>
        </row>
        <row r="627">
          <cell r="F627">
            <v>0</v>
          </cell>
          <cell r="H627">
            <v>0</v>
          </cell>
          <cell r="I627">
            <v>0</v>
          </cell>
          <cell r="J627">
            <v>0</v>
          </cell>
          <cell r="K627">
            <v>0</v>
          </cell>
          <cell r="O627">
            <v>0</v>
          </cell>
        </row>
        <row r="629">
          <cell r="F629">
            <v>0</v>
          </cell>
          <cell r="H629">
            <v>-166604.56</v>
          </cell>
          <cell r="I629">
            <v>-166604.56</v>
          </cell>
          <cell r="J629">
            <v>0</v>
          </cell>
          <cell r="K629">
            <v>-166604.56</v>
          </cell>
          <cell r="O629">
            <v>0</v>
          </cell>
        </row>
        <row r="630">
          <cell r="F630">
            <v>0</v>
          </cell>
          <cell r="H630">
            <v>-166604.56</v>
          </cell>
          <cell r="I630">
            <v>-166604.56</v>
          </cell>
          <cell r="J630">
            <v>0</v>
          </cell>
          <cell r="K630">
            <v>-166604.56</v>
          </cell>
          <cell r="O630">
            <v>0</v>
          </cell>
        </row>
        <row r="632">
          <cell r="F632">
            <v>29038.22</v>
          </cell>
          <cell r="H632">
            <v>0</v>
          </cell>
          <cell r="I632">
            <v>29038.22</v>
          </cell>
          <cell r="J632">
            <v>0</v>
          </cell>
          <cell r="K632">
            <v>29038.22</v>
          </cell>
          <cell r="O632">
            <v>0</v>
          </cell>
        </row>
        <row r="633">
          <cell r="F633">
            <v>27514.78</v>
          </cell>
          <cell r="H633">
            <v>0</v>
          </cell>
          <cell r="I633">
            <v>27514.78</v>
          </cell>
          <cell r="J633">
            <v>0</v>
          </cell>
          <cell r="K633">
            <v>27514.78</v>
          </cell>
          <cell r="O633">
            <v>0</v>
          </cell>
        </row>
        <row r="634">
          <cell r="F634">
            <v>3358</v>
          </cell>
          <cell r="H634">
            <v>0</v>
          </cell>
          <cell r="I634">
            <v>3358</v>
          </cell>
          <cell r="J634">
            <v>0</v>
          </cell>
          <cell r="K634">
            <v>3358</v>
          </cell>
          <cell r="O634">
            <v>0</v>
          </cell>
        </row>
        <row r="635">
          <cell r="F635">
            <v>482609.71</v>
          </cell>
          <cell r="H635">
            <v>-62750</v>
          </cell>
          <cell r="I635">
            <v>419859.71</v>
          </cell>
          <cell r="J635">
            <v>0</v>
          </cell>
          <cell r="K635">
            <v>419859.71</v>
          </cell>
          <cell r="O635">
            <v>0</v>
          </cell>
        </row>
        <row r="636">
          <cell r="F636">
            <v>0</v>
          </cell>
          <cell r="H636">
            <v>0</v>
          </cell>
          <cell r="I636">
            <v>0</v>
          </cell>
          <cell r="J636">
            <v>0</v>
          </cell>
          <cell r="K636">
            <v>0</v>
          </cell>
          <cell r="O636">
            <v>148</v>
          </cell>
        </row>
        <row r="637">
          <cell r="F637">
            <v>292.83</v>
          </cell>
          <cell r="H637">
            <v>0</v>
          </cell>
          <cell r="I637">
            <v>292.83</v>
          </cell>
          <cell r="J637">
            <v>0</v>
          </cell>
          <cell r="K637">
            <v>292.83</v>
          </cell>
          <cell r="O637">
            <v>53499.64</v>
          </cell>
        </row>
        <row r="638">
          <cell r="F638">
            <v>-292.83</v>
          </cell>
          <cell r="H638">
            <v>0</v>
          </cell>
          <cell r="I638">
            <v>-292.83</v>
          </cell>
          <cell r="J638">
            <v>0</v>
          </cell>
          <cell r="K638">
            <v>-292.83</v>
          </cell>
          <cell r="O638">
            <v>0</v>
          </cell>
        </row>
        <row r="639">
          <cell r="F639">
            <v>208893.75</v>
          </cell>
          <cell r="H639">
            <v>0</v>
          </cell>
          <cell r="I639">
            <v>208893.75</v>
          </cell>
          <cell r="J639">
            <v>0</v>
          </cell>
          <cell r="K639">
            <v>208893.75</v>
          </cell>
          <cell r="O639">
            <v>0</v>
          </cell>
        </row>
        <row r="640">
          <cell r="F640">
            <v>0</v>
          </cell>
          <cell r="H640">
            <v>0</v>
          </cell>
          <cell r="I640">
            <v>0</v>
          </cell>
          <cell r="J640">
            <v>0</v>
          </cell>
          <cell r="K640">
            <v>0</v>
          </cell>
          <cell r="O640">
            <v>6699.16</v>
          </cell>
        </row>
        <row r="641">
          <cell r="F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O641">
            <v>43416.59</v>
          </cell>
        </row>
        <row r="642">
          <cell r="F642">
            <v>0</v>
          </cell>
          <cell r="H642">
            <v>0</v>
          </cell>
          <cell r="I642">
            <v>0</v>
          </cell>
          <cell r="J642">
            <v>0</v>
          </cell>
          <cell r="K642">
            <v>0</v>
          </cell>
          <cell r="O642">
            <v>8.76</v>
          </cell>
        </row>
        <row r="643">
          <cell r="F643">
            <v>0</v>
          </cell>
          <cell r="H643">
            <v>0</v>
          </cell>
          <cell r="I643">
            <v>0</v>
          </cell>
          <cell r="J643">
            <v>0</v>
          </cell>
          <cell r="K643">
            <v>0</v>
          </cell>
          <cell r="O643">
            <v>195193.15</v>
          </cell>
        </row>
        <row r="644">
          <cell r="F644">
            <v>0</v>
          </cell>
          <cell r="H644">
            <v>0</v>
          </cell>
          <cell r="I644">
            <v>0</v>
          </cell>
          <cell r="J644">
            <v>0</v>
          </cell>
          <cell r="K644">
            <v>0</v>
          </cell>
          <cell r="O644">
            <v>77743.34</v>
          </cell>
        </row>
        <row r="645">
          <cell r="F645">
            <v>751414.46</v>
          </cell>
          <cell r="H645">
            <v>-62750</v>
          </cell>
          <cell r="I645">
            <v>688664.46</v>
          </cell>
          <cell r="J645">
            <v>0</v>
          </cell>
          <cell r="K645">
            <v>688664.46</v>
          </cell>
          <cell r="O645">
            <v>376708.64</v>
          </cell>
        </row>
        <row r="647">
          <cell r="F647">
            <v>0</v>
          </cell>
          <cell r="H647">
            <v>0</v>
          </cell>
          <cell r="I647">
            <v>0</v>
          </cell>
          <cell r="J647">
            <v>0</v>
          </cell>
          <cell r="K647">
            <v>0</v>
          </cell>
          <cell r="O647">
            <v>0</v>
          </cell>
        </row>
        <row r="649">
          <cell r="F649">
            <v>30700260.489999998</v>
          </cell>
          <cell r="H649">
            <v>0</v>
          </cell>
          <cell r="I649">
            <v>30700260.489999998</v>
          </cell>
          <cell r="J649">
            <v>0</v>
          </cell>
          <cell r="K649">
            <v>30700260.489999998</v>
          </cell>
          <cell r="O649">
            <v>0</v>
          </cell>
        </row>
        <row r="650">
          <cell r="F650">
            <v>-24834103.260000002</v>
          </cell>
          <cell r="H650">
            <v>-5866157.2300000004</v>
          </cell>
          <cell r="I650">
            <v>-30700260.489999998</v>
          </cell>
          <cell r="J650">
            <v>0</v>
          </cell>
          <cell r="K650">
            <v>-30700260.489999998</v>
          </cell>
          <cell r="O650">
            <v>1158.01</v>
          </cell>
        </row>
        <row r="651">
          <cell r="F651">
            <v>0</v>
          </cell>
          <cell r="H651">
            <v>0</v>
          </cell>
          <cell r="I651">
            <v>0</v>
          </cell>
          <cell r="J651">
            <v>0</v>
          </cell>
          <cell r="K651">
            <v>0</v>
          </cell>
          <cell r="O651">
            <v>24596458</v>
          </cell>
        </row>
        <row r="652">
          <cell r="F652">
            <v>5866157.2299999967</v>
          </cell>
          <cell r="H652">
            <v>-5866157.2300000004</v>
          </cell>
          <cell r="I652">
            <v>0</v>
          </cell>
          <cell r="J652">
            <v>0</v>
          </cell>
          <cell r="K652">
            <v>0</v>
          </cell>
          <cell r="O652">
            <v>24597616.010000002</v>
          </cell>
        </row>
        <row r="654">
          <cell r="F654">
            <v>-554523.42000000004</v>
          </cell>
          <cell r="H654">
            <v>0</v>
          </cell>
          <cell r="I654">
            <v>-554523.42000000004</v>
          </cell>
          <cell r="J654">
            <v>0</v>
          </cell>
          <cell r="K654">
            <v>-554523.42000000004</v>
          </cell>
          <cell r="O654">
            <v>0</v>
          </cell>
        </row>
        <row r="655">
          <cell r="F655">
            <v>-774255.02</v>
          </cell>
          <cell r="H655">
            <v>0</v>
          </cell>
          <cell r="I655">
            <v>-774255.02</v>
          </cell>
          <cell r="J655">
            <v>0</v>
          </cell>
          <cell r="K655">
            <v>-774255.02</v>
          </cell>
          <cell r="O655">
            <v>0</v>
          </cell>
        </row>
        <row r="656">
          <cell r="F656">
            <v>0</v>
          </cell>
          <cell r="H656">
            <v>0</v>
          </cell>
          <cell r="I656">
            <v>0</v>
          </cell>
          <cell r="J656">
            <v>0</v>
          </cell>
          <cell r="K656">
            <v>0</v>
          </cell>
          <cell r="O656">
            <v>-1111029.26</v>
          </cell>
        </row>
        <row r="657">
          <cell r="F657">
            <v>0</v>
          </cell>
          <cell r="H657">
            <v>0</v>
          </cell>
          <cell r="I657">
            <v>0</v>
          </cell>
          <cell r="J657">
            <v>0</v>
          </cell>
          <cell r="K657">
            <v>0</v>
          </cell>
          <cell r="O657">
            <v>-579661.24</v>
          </cell>
        </row>
        <row r="658">
          <cell r="F658">
            <v>27514.78</v>
          </cell>
          <cell r="H658">
            <v>0</v>
          </cell>
          <cell r="I658">
            <v>27514.78</v>
          </cell>
          <cell r="J658">
            <v>0</v>
          </cell>
          <cell r="K658">
            <v>27514.78</v>
          </cell>
          <cell r="O658">
            <v>0</v>
          </cell>
        </row>
        <row r="659">
          <cell r="F659">
            <v>-27514.78</v>
          </cell>
          <cell r="H659">
            <v>0</v>
          </cell>
          <cell r="I659">
            <v>-27514.78</v>
          </cell>
          <cell r="J659">
            <v>0</v>
          </cell>
          <cell r="K659">
            <v>-27514.78</v>
          </cell>
          <cell r="O659">
            <v>0</v>
          </cell>
        </row>
        <row r="660">
          <cell r="F660">
            <v>1726160.04</v>
          </cell>
          <cell r="H660">
            <v>0</v>
          </cell>
          <cell r="I660">
            <v>1726160.04</v>
          </cell>
          <cell r="J660">
            <v>0</v>
          </cell>
          <cell r="K660">
            <v>1726160.04</v>
          </cell>
          <cell r="O660">
            <v>0</v>
          </cell>
        </row>
        <row r="661">
          <cell r="F661">
            <v>635603.02</v>
          </cell>
          <cell r="H661">
            <v>0</v>
          </cell>
          <cell r="I661">
            <v>635603.02</v>
          </cell>
          <cell r="J661">
            <v>0</v>
          </cell>
          <cell r="K661">
            <v>635603.02</v>
          </cell>
          <cell r="O661">
            <v>0</v>
          </cell>
        </row>
        <row r="662">
          <cell r="F662">
            <v>292.83</v>
          </cell>
          <cell r="H662">
            <v>0</v>
          </cell>
          <cell r="I662">
            <v>292.83</v>
          </cell>
          <cell r="J662">
            <v>0</v>
          </cell>
          <cell r="K662">
            <v>292.83</v>
          </cell>
          <cell r="O662">
            <v>0</v>
          </cell>
        </row>
        <row r="663">
          <cell r="F663">
            <v>0</v>
          </cell>
          <cell r="H663">
            <v>0</v>
          </cell>
          <cell r="I663">
            <v>0</v>
          </cell>
          <cell r="J663">
            <v>0</v>
          </cell>
          <cell r="K663">
            <v>0</v>
          </cell>
          <cell r="O663">
            <v>1372216.06</v>
          </cell>
        </row>
        <row r="664">
          <cell r="F664">
            <v>0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  <cell r="O664">
            <v>1260661.1100000001</v>
          </cell>
        </row>
        <row r="665">
          <cell r="F665">
            <v>0</v>
          </cell>
          <cell r="H665">
            <v>0</v>
          </cell>
          <cell r="I665">
            <v>0</v>
          </cell>
          <cell r="J665">
            <v>0</v>
          </cell>
          <cell r="K665">
            <v>0</v>
          </cell>
          <cell r="O665">
            <v>107.46</v>
          </cell>
        </row>
        <row r="666">
          <cell r="F666">
            <v>0</v>
          </cell>
          <cell r="H666">
            <v>6032761.79</v>
          </cell>
          <cell r="I666">
            <v>6032761.79</v>
          </cell>
          <cell r="J666">
            <v>0</v>
          </cell>
          <cell r="K666">
            <v>6032761.79</v>
          </cell>
          <cell r="O666">
            <v>0</v>
          </cell>
        </row>
        <row r="667">
          <cell r="F667">
            <v>1033277.4500000001</v>
          </cell>
          <cell r="H667">
            <v>6032761.79</v>
          </cell>
          <cell r="I667">
            <v>7066039.2400000002</v>
          </cell>
          <cell r="J667">
            <v>0</v>
          </cell>
          <cell r="K667">
            <v>7066039.2400000002</v>
          </cell>
          <cell r="O667">
            <v>942294.13000000012</v>
          </cell>
        </row>
        <row r="669">
          <cell r="F669">
            <v>0</v>
          </cell>
          <cell r="H669">
            <v>0</v>
          </cell>
          <cell r="I669">
            <v>0</v>
          </cell>
          <cell r="J669">
            <v>0</v>
          </cell>
          <cell r="K669">
            <v>0</v>
          </cell>
          <cell r="O669">
            <v>0</v>
          </cell>
        </row>
        <row r="671">
          <cell r="F671">
            <v>0</v>
          </cell>
          <cell r="H671">
            <v>0</v>
          </cell>
          <cell r="I671">
            <v>0</v>
          </cell>
          <cell r="J671">
            <v>0</v>
          </cell>
          <cell r="K671">
            <v>0</v>
          </cell>
          <cell r="O671">
            <v>0</v>
          </cell>
        </row>
        <row r="673">
          <cell r="F673">
            <v>0</v>
          </cell>
          <cell r="H673">
            <v>0</v>
          </cell>
          <cell r="I673">
            <v>0</v>
          </cell>
          <cell r="J673">
            <v>0</v>
          </cell>
          <cell r="K673">
            <v>0</v>
          </cell>
          <cell r="O673">
            <v>0</v>
          </cell>
        </row>
        <row r="674">
          <cell r="F674">
            <v>0</v>
          </cell>
          <cell r="H674">
            <v>0</v>
          </cell>
          <cell r="I674">
            <v>0</v>
          </cell>
          <cell r="J674">
            <v>0</v>
          </cell>
          <cell r="K674">
            <v>0</v>
          </cell>
          <cell r="O674">
            <v>7133361</v>
          </cell>
        </row>
        <row r="675">
          <cell r="F675">
            <v>0</v>
          </cell>
          <cell r="H675">
            <v>0</v>
          </cell>
          <cell r="I675">
            <v>0</v>
          </cell>
          <cell r="J675">
            <v>0</v>
          </cell>
          <cell r="K675">
            <v>0</v>
          </cell>
          <cell r="O675">
            <v>7133361</v>
          </cell>
        </row>
        <row r="677">
          <cell r="F677">
            <v>3768565</v>
          </cell>
          <cell r="H677">
            <v>-1480256.54</v>
          </cell>
          <cell r="I677">
            <v>2288308.46</v>
          </cell>
          <cell r="J677">
            <v>0</v>
          </cell>
          <cell r="K677">
            <v>2288308.46</v>
          </cell>
          <cell r="O677">
            <v>0</v>
          </cell>
        </row>
        <row r="678">
          <cell r="F678">
            <v>0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  <cell r="O678">
            <v>-5211234</v>
          </cell>
        </row>
        <row r="679">
          <cell r="F679">
            <v>0</v>
          </cell>
          <cell r="H679">
            <v>0</v>
          </cell>
          <cell r="I679">
            <v>0</v>
          </cell>
          <cell r="J679">
            <v>0</v>
          </cell>
          <cell r="K679">
            <v>0</v>
          </cell>
          <cell r="O679">
            <v>582201</v>
          </cell>
        </row>
        <row r="680">
          <cell r="F680">
            <v>0</v>
          </cell>
          <cell r="H680">
            <v>-110230.39999999999</v>
          </cell>
          <cell r="I680">
            <v>-110230.39999999999</v>
          </cell>
          <cell r="J680">
            <v>0</v>
          </cell>
          <cell r="K680">
            <v>-110230.39999999999</v>
          </cell>
          <cell r="O680">
            <v>0</v>
          </cell>
        </row>
        <row r="681">
          <cell r="F681">
            <v>0</v>
          </cell>
          <cell r="H681">
            <v>9834.4</v>
          </cell>
          <cell r="I681">
            <v>9834.4</v>
          </cell>
          <cell r="J681">
            <v>0</v>
          </cell>
          <cell r="K681">
            <v>9834.4</v>
          </cell>
          <cell r="O681">
            <v>0</v>
          </cell>
        </row>
        <row r="682">
          <cell r="F682">
            <v>3768565</v>
          </cell>
          <cell r="H682">
            <v>-1580652.54</v>
          </cell>
          <cell r="I682">
            <v>2187912.46</v>
          </cell>
          <cell r="J682">
            <v>0</v>
          </cell>
          <cell r="K682">
            <v>2187912.46</v>
          </cell>
          <cell r="O682">
            <v>-4629033</v>
          </cell>
        </row>
        <row r="684">
          <cell r="F684">
            <v>7398733.8700000001</v>
          </cell>
          <cell r="H684">
            <v>122930.22</v>
          </cell>
          <cell r="I684">
            <v>7521664.0899999999</v>
          </cell>
          <cell r="J684">
            <v>0</v>
          </cell>
          <cell r="K684">
            <v>7521664.0899999999</v>
          </cell>
          <cell r="O684">
            <v>11646426.27</v>
          </cell>
        </row>
        <row r="685">
          <cell r="F685">
            <v>7398733.8700000001</v>
          </cell>
          <cell r="H685">
            <v>122930.22</v>
          </cell>
          <cell r="I685">
            <v>7521664.0899999999</v>
          </cell>
          <cell r="J685">
            <v>0</v>
          </cell>
          <cell r="K685">
            <v>7521664.0899999999</v>
          </cell>
          <cell r="O685">
            <v>11646426.27</v>
          </cell>
        </row>
        <row r="686">
          <cell r="F686">
            <v>8.0000021494925022E-2</v>
          </cell>
          <cell r="H686">
            <v>-1.6007106751203537E-9</v>
          </cell>
          <cell r="I686">
            <v>8.0000019632279873E-2</v>
          </cell>
          <cell r="J686">
            <v>0</v>
          </cell>
          <cell r="K686">
            <v>8.0000019632279873E-2</v>
          </cell>
          <cell r="O686">
            <v>3.9115548133850098E-8</v>
          </cell>
        </row>
      </sheetData>
      <sheetData sheetId="9" refreshError="1">
        <row r="20">
          <cell r="E20">
            <v>-36009081.537608743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>
        <row r="8">
          <cell r="G8">
            <v>6705403.8600000003</v>
          </cell>
        </row>
        <row r="9">
          <cell r="G9">
            <v>263895.52</v>
          </cell>
        </row>
      </sheetData>
      <sheetData sheetId="28" refreshError="1">
        <row r="7">
          <cell r="F7">
            <v>246500.92</v>
          </cell>
        </row>
        <row r="12">
          <cell r="H12">
            <v>930634.48</v>
          </cell>
        </row>
      </sheetData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"/>
      <sheetName val="Links"/>
      <sheetName val="Tickmarks"/>
    </sheetNames>
    <sheetDataSet>
      <sheetData sheetId="0"/>
      <sheetData sheetId="1" refreshError="1">
        <row r="1">
          <cell r="F1" t="str">
            <v>31.12.2009</v>
          </cell>
          <cell r="G1" t="str">
            <v>AJE</v>
          </cell>
          <cell r="H1" t="str">
            <v>Adjusted</v>
          </cell>
          <cell r="I1" t="str">
            <v>RJE</v>
          </cell>
          <cell r="J1" t="str">
            <v>Final</v>
          </cell>
          <cell r="K1" t="str">
            <v>31.12.2008</v>
          </cell>
        </row>
        <row r="3"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</row>
        <row r="5"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</row>
        <row r="7">
          <cell r="F7">
            <v>1595951.97</v>
          </cell>
          <cell r="G7">
            <v>0</v>
          </cell>
          <cell r="H7">
            <v>1595951.97</v>
          </cell>
          <cell r="I7">
            <v>0</v>
          </cell>
          <cell r="J7">
            <v>1595951.97</v>
          </cell>
          <cell r="K7">
            <v>0</v>
          </cell>
        </row>
        <row r="8">
          <cell r="F8">
            <v>1166032</v>
          </cell>
          <cell r="G8">
            <v>0</v>
          </cell>
          <cell r="H8">
            <v>1166032</v>
          </cell>
          <cell r="I8">
            <v>0</v>
          </cell>
          <cell r="J8">
            <v>1166032</v>
          </cell>
          <cell r="K8">
            <v>0</v>
          </cell>
        </row>
        <row r="9"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2269995.34</v>
          </cell>
        </row>
        <row r="10">
          <cell r="F10">
            <v>-293037.46000000002</v>
          </cell>
          <cell r="G10">
            <v>0</v>
          </cell>
          <cell r="H10">
            <v>-293037.46000000002</v>
          </cell>
          <cell r="I10">
            <v>0</v>
          </cell>
          <cell r="J10">
            <v>-293037.46000000002</v>
          </cell>
          <cell r="K10">
            <v>0</v>
          </cell>
        </row>
        <row r="11">
          <cell r="F11">
            <v>-835656.14</v>
          </cell>
          <cell r="G11">
            <v>0</v>
          </cell>
          <cell r="H11">
            <v>-835656.14</v>
          </cell>
          <cell r="I11">
            <v>0</v>
          </cell>
          <cell r="J11">
            <v>-835656.14</v>
          </cell>
          <cell r="K11">
            <v>0</v>
          </cell>
        </row>
        <row r="12"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-781184.96</v>
          </cell>
        </row>
        <row r="13">
          <cell r="F13">
            <v>1633290.3699999996</v>
          </cell>
          <cell r="G13">
            <v>0</v>
          </cell>
          <cell r="H13">
            <v>1633290.3699999996</v>
          </cell>
          <cell r="I13">
            <v>0</v>
          </cell>
          <cell r="J13">
            <v>1633290.3699999996</v>
          </cell>
          <cell r="K13">
            <v>1488810.38</v>
          </cell>
        </row>
        <row r="15"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</row>
        <row r="17"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1917209.4</v>
          </cell>
        </row>
        <row r="18">
          <cell r="F18">
            <v>1917209.4</v>
          </cell>
          <cell r="G18">
            <v>0</v>
          </cell>
          <cell r="H18">
            <v>1917209.4</v>
          </cell>
          <cell r="I18">
            <v>0</v>
          </cell>
          <cell r="J18">
            <v>1917209.4</v>
          </cell>
          <cell r="K18">
            <v>0</v>
          </cell>
        </row>
        <row r="19"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-1101368.48</v>
          </cell>
        </row>
        <row r="20">
          <cell r="F20">
            <v>-281511.2</v>
          </cell>
          <cell r="G20">
            <v>0</v>
          </cell>
          <cell r="H20">
            <v>-281511.2</v>
          </cell>
          <cell r="I20">
            <v>0</v>
          </cell>
          <cell r="J20">
            <v>-281511.2</v>
          </cell>
          <cell r="K20">
            <v>0</v>
          </cell>
        </row>
        <row r="21">
          <cell r="F21">
            <v>1635698.2</v>
          </cell>
          <cell r="G21">
            <v>0</v>
          </cell>
          <cell r="H21">
            <v>1635698.2</v>
          </cell>
          <cell r="I21">
            <v>0</v>
          </cell>
          <cell r="J21">
            <v>1635698.2</v>
          </cell>
          <cell r="K21">
            <v>815840.91999999993</v>
          </cell>
        </row>
        <row r="23">
          <cell r="F23">
            <v>2429321.9300000002</v>
          </cell>
          <cell r="G23">
            <v>0</v>
          </cell>
          <cell r="H23">
            <v>2429321.9300000002</v>
          </cell>
          <cell r="I23">
            <v>0</v>
          </cell>
          <cell r="J23">
            <v>2429321.9300000002</v>
          </cell>
          <cell r="K23">
            <v>0</v>
          </cell>
        </row>
        <row r="24">
          <cell r="F24">
            <v>139145.99</v>
          </cell>
          <cell r="G24">
            <v>0</v>
          </cell>
          <cell r="H24">
            <v>139145.99</v>
          </cell>
          <cell r="I24">
            <v>0</v>
          </cell>
          <cell r="J24">
            <v>139145.99</v>
          </cell>
          <cell r="K24">
            <v>0</v>
          </cell>
        </row>
        <row r="25"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2395029.1</v>
          </cell>
        </row>
        <row r="26">
          <cell r="F26">
            <v>-397542.40000000002</v>
          </cell>
          <cell r="G26">
            <v>0</v>
          </cell>
          <cell r="H26">
            <v>-397542.40000000002</v>
          </cell>
          <cell r="I26">
            <v>0</v>
          </cell>
          <cell r="J26">
            <v>-397542.40000000002</v>
          </cell>
          <cell r="K26">
            <v>0</v>
          </cell>
        </row>
        <row r="27">
          <cell r="F27">
            <v>-52812.59</v>
          </cell>
          <cell r="G27">
            <v>0</v>
          </cell>
          <cell r="H27">
            <v>-52812.59</v>
          </cell>
          <cell r="I27">
            <v>0</v>
          </cell>
          <cell r="J27">
            <v>-52812.59</v>
          </cell>
          <cell r="K27">
            <v>0</v>
          </cell>
        </row>
        <row r="28"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-817162.82</v>
          </cell>
        </row>
        <row r="29">
          <cell r="F29">
            <v>2118112.9300000002</v>
          </cell>
          <cell r="G29">
            <v>0</v>
          </cell>
          <cell r="H29">
            <v>2118112.9300000002</v>
          </cell>
          <cell r="I29">
            <v>0</v>
          </cell>
          <cell r="J29">
            <v>2118112.9300000002</v>
          </cell>
          <cell r="K29">
            <v>1577866.2800000003</v>
          </cell>
        </row>
        <row r="31">
          <cell r="F31">
            <v>268131.5</v>
          </cell>
          <cell r="G31">
            <v>0</v>
          </cell>
          <cell r="H31">
            <v>268131.5</v>
          </cell>
          <cell r="I31">
            <v>0</v>
          </cell>
          <cell r="J31">
            <v>268131.5</v>
          </cell>
          <cell r="K31">
            <v>0</v>
          </cell>
        </row>
        <row r="32">
          <cell r="F32">
            <v>614591.06000000006</v>
          </cell>
          <cell r="G32">
            <v>0</v>
          </cell>
          <cell r="H32">
            <v>614591.06000000006</v>
          </cell>
          <cell r="I32">
            <v>0</v>
          </cell>
          <cell r="J32">
            <v>614591.06000000006</v>
          </cell>
          <cell r="K32">
            <v>0</v>
          </cell>
        </row>
        <row r="33">
          <cell r="F33">
            <v>5131665.7300000004</v>
          </cell>
          <cell r="G33">
            <v>0</v>
          </cell>
          <cell r="H33">
            <v>5131665.7300000004</v>
          </cell>
          <cell r="I33">
            <v>0</v>
          </cell>
          <cell r="J33">
            <v>5131665.7300000004</v>
          </cell>
          <cell r="K33">
            <v>0</v>
          </cell>
        </row>
        <row r="34">
          <cell r="F34">
            <v>2044614.09</v>
          </cell>
          <cell r="G34">
            <v>0</v>
          </cell>
          <cell r="H34">
            <v>2044614.09</v>
          </cell>
          <cell r="I34">
            <v>0</v>
          </cell>
          <cell r="J34">
            <v>2044614.09</v>
          </cell>
          <cell r="K34">
            <v>0</v>
          </cell>
        </row>
        <row r="35"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250631.51</v>
          </cell>
        </row>
        <row r="36"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</row>
        <row r="37"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4398943.6500000004</v>
          </cell>
        </row>
        <row r="38"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2288342</v>
          </cell>
        </row>
        <row r="39">
          <cell r="F39">
            <v>-62292.7</v>
          </cell>
          <cell r="G39">
            <v>0</v>
          </cell>
          <cell r="H39">
            <v>-62292.7</v>
          </cell>
          <cell r="I39">
            <v>0</v>
          </cell>
          <cell r="J39">
            <v>-62292.7</v>
          </cell>
          <cell r="K39">
            <v>0</v>
          </cell>
        </row>
        <row r="40">
          <cell r="F40">
            <v>-199788.9</v>
          </cell>
          <cell r="G40">
            <v>0</v>
          </cell>
          <cell r="H40">
            <v>-199788.9</v>
          </cell>
          <cell r="I40">
            <v>0</v>
          </cell>
          <cell r="J40">
            <v>-199788.9</v>
          </cell>
          <cell r="K40">
            <v>0</v>
          </cell>
        </row>
        <row r="41">
          <cell r="F41">
            <v>-962028.47</v>
          </cell>
          <cell r="G41">
            <v>0</v>
          </cell>
          <cell r="H41">
            <v>-962028.47</v>
          </cell>
          <cell r="I41">
            <v>0</v>
          </cell>
          <cell r="J41">
            <v>-962028.47</v>
          </cell>
          <cell r="K41">
            <v>0</v>
          </cell>
        </row>
        <row r="42">
          <cell r="F42">
            <v>-396920.63</v>
          </cell>
          <cell r="G42">
            <v>0</v>
          </cell>
          <cell r="H42">
            <v>-396920.63</v>
          </cell>
          <cell r="I42">
            <v>0</v>
          </cell>
          <cell r="J42">
            <v>-396920.63</v>
          </cell>
          <cell r="K42">
            <v>0</v>
          </cell>
        </row>
        <row r="43"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-156912.35999999999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</row>
        <row r="45"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-2328069.2000000002</v>
          </cell>
        </row>
        <row r="46"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-1312558.9099999999</v>
          </cell>
        </row>
        <row r="47">
          <cell r="F47">
            <v>6437971.6800000006</v>
          </cell>
          <cell r="G47">
            <v>0</v>
          </cell>
          <cell r="H47">
            <v>6437971.6800000006</v>
          </cell>
          <cell r="I47">
            <v>0</v>
          </cell>
          <cell r="J47">
            <v>6437971.6800000006</v>
          </cell>
          <cell r="K47">
            <v>3140376.6899999995</v>
          </cell>
        </row>
        <row r="49">
          <cell r="F49">
            <v>12861429.119999999</v>
          </cell>
          <cell r="G49">
            <v>0</v>
          </cell>
          <cell r="H49">
            <v>12861429.119999999</v>
          </cell>
          <cell r="I49">
            <v>0</v>
          </cell>
          <cell r="J49">
            <v>12861429.119999999</v>
          </cell>
          <cell r="K49">
            <v>0</v>
          </cell>
        </row>
        <row r="50"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8579031.3300000001</v>
          </cell>
        </row>
        <row r="51"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2430105.4</v>
          </cell>
        </row>
        <row r="52">
          <cell r="F52">
            <v>-2561818.7400000002</v>
          </cell>
          <cell r="G52">
            <v>0</v>
          </cell>
          <cell r="H52">
            <v>-2561818.7400000002</v>
          </cell>
          <cell r="I52">
            <v>0</v>
          </cell>
          <cell r="J52">
            <v>-2561818.7400000002</v>
          </cell>
          <cell r="K52">
            <v>0</v>
          </cell>
        </row>
        <row r="53"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-3793895.3</v>
          </cell>
        </row>
        <row r="54"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-1660544.25</v>
          </cell>
        </row>
        <row r="55">
          <cell r="F55">
            <v>10299610.379999999</v>
          </cell>
          <cell r="G55">
            <v>0</v>
          </cell>
          <cell r="H55">
            <v>10299610.379999999</v>
          </cell>
          <cell r="I55">
            <v>0</v>
          </cell>
          <cell r="J55">
            <v>10299610.379999999</v>
          </cell>
          <cell r="K55">
            <v>5554697.1800000006</v>
          </cell>
        </row>
        <row r="57">
          <cell r="F57">
            <v>498420.32</v>
          </cell>
          <cell r="G57">
            <v>0</v>
          </cell>
          <cell r="H57">
            <v>498420.32</v>
          </cell>
          <cell r="I57">
            <v>0</v>
          </cell>
          <cell r="J57">
            <v>498420.32</v>
          </cell>
          <cell r="K57">
            <v>0</v>
          </cell>
        </row>
        <row r="58"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396867.35</v>
          </cell>
        </row>
        <row r="59"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41500</v>
          </cell>
        </row>
        <row r="60">
          <cell r="F60">
            <v>-195142.16</v>
          </cell>
          <cell r="G60">
            <v>0</v>
          </cell>
          <cell r="H60">
            <v>-195142.16</v>
          </cell>
          <cell r="I60">
            <v>0</v>
          </cell>
          <cell r="J60">
            <v>-195142.16</v>
          </cell>
          <cell r="K60">
            <v>0</v>
          </cell>
        </row>
        <row r="61"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-279057.81</v>
          </cell>
        </row>
        <row r="62"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-33615</v>
          </cell>
        </row>
        <row r="63">
          <cell r="F63">
            <v>303278.16000000003</v>
          </cell>
          <cell r="G63">
            <v>0</v>
          </cell>
          <cell r="H63">
            <v>303278.16000000003</v>
          </cell>
          <cell r="I63">
            <v>0</v>
          </cell>
          <cell r="J63">
            <v>303278.16000000003</v>
          </cell>
          <cell r="K63">
            <v>125694.53999999998</v>
          </cell>
        </row>
        <row r="65"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</row>
        <row r="66"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6900</v>
          </cell>
        </row>
        <row r="67"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</row>
        <row r="68"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6900</v>
          </cell>
        </row>
        <row r="70">
          <cell r="F70">
            <v>0</v>
          </cell>
          <cell r="G70">
            <v>1500000</v>
          </cell>
          <cell r="H70">
            <v>1500000</v>
          </cell>
          <cell r="I70">
            <v>0</v>
          </cell>
          <cell r="J70">
            <v>1500000</v>
          </cell>
          <cell r="K70">
            <v>0</v>
          </cell>
        </row>
        <row r="71">
          <cell r="F71">
            <v>0</v>
          </cell>
          <cell r="G71">
            <v>1500000</v>
          </cell>
          <cell r="H71">
            <v>1500000</v>
          </cell>
          <cell r="I71">
            <v>0</v>
          </cell>
          <cell r="J71">
            <v>1500000</v>
          </cell>
          <cell r="K71">
            <v>0</v>
          </cell>
        </row>
        <row r="73"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</row>
        <row r="75">
          <cell r="F75">
            <v>0</v>
          </cell>
          <cell r="G75">
            <v>418452.61</v>
          </cell>
          <cell r="H75">
            <v>418452.61</v>
          </cell>
          <cell r="I75">
            <v>0</v>
          </cell>
          <cell r="J75">
            <v>418452.61</v>
          </cell>
          <cell r="K75">
            <v>0</v>
          </cell>
        </row>
        <row r="76">
          <cell r="F76">
            <v>0</v>
          </cell>
          <cell r="G76">
            <v>78295219</v>
          </cell>
          <cell r="H76">
            <v>78295219</v>
          </cell>
          <cell r="I76">
            <v>0</v>
          </cell>
          <cell r="J76">
            <v>78295219</v>
          </cell>
          <cell r="K76">
            <v>0</v>
          </cell>
        </row>
        <row r="77">
          <cell r="F77">
            <v>0</v>
          </cell>
          <cell r="G77">
            <v>314600</v>
          </cell>
          <cell r="H77">
            <v>314600</v>
          </cell>
          <cell r="I77">
            <v>0</v>
          </cell>
          <cell r="J77">
            <v>314600</v>
          </cell>
          <cell r="K77">
            <v>0</v>
          </cell>
        </row>
        <row r="78">
          <cell r="F78">
            <v>0</v>
          </cell>
          <cell r="G78">
            <v>79028271.609999999</v>
          </cell>
          <cell r="H78">
            <v>79028271.609999999</v>
          </cell>
          <cell r="I78">
            <v>0</v>
          </cell>
          <cell r="J78">
            <v>79028271.609999999</v>
          </cell>
          <cell r="K78">
            <v>0</v>
          </cell>
        </row>
        <row r="80"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</row>
        <row r="82"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</row>
        <row r="84">
          <cell r="F84">
            <v>78300319</v>
          </cell>
          <cell r="G84">
            <v>-78295219</v>
          </cell>
          <cell r="H84">
            <v>5100</v>
          </cell>
          <cell r="I84">
            <v>0</v>
          </cell>
          <cell r="J84">
            <v>5100</v>
          </cell>
          <cell r="K84">
            <v>0</v>
          </cell>
        </row>
        <row r="85">
          <cell r="F85">
            <v>78300319</v>
          </cell>
          <cell r="G85">
            <v>-78295219</v>
          </cell>
          <cell r="H85">
            <v>5100</v>
          </cell>
          <cell r="I85">
            <v>0</v>
          </cell>
          <cell r="J85">
            <v>5100</v>
          </cell>
          <cell r="K85">
            <v>0</v>
          </cell>
        </row>
        <row r="87"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</row>
        <row r="89"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</row>
        <row r="91"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</row>
        <row r="93"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</row>
        <row r="95"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</row>
        <row r="97"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</row>
        <row r="99"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</row>
        <row r="101"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</row>
        <row r="103">
          <cell r="F103">
            <v>2279075</v>
          </cell>
          <cell r="G103">
            <v>3051331.01</v>
          </cell>
          <cell r="H103">
            <v>5330406.01</v>
          </cell>
          <cell r="I103">
            <v>0</v>
          </cell>
          <cell r="J103">
            <v>5330406.01</v>
          </cell>
          <cell r="K103">
            <v>0</v>
          </cell>
        </row>
        <row r="104"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5530577</v>
          </cell>
        </row>
        <row r="105">
          <cell r="F105">
            <v>0</v>
          </cell>
          <cell r="G105">
            <v>110230.39999999999</v>
          </cell>
          <cell r="H105">
            <v>110230.39999999999</v>
          </cell>
          <cell r="I105">
            <v>0</v>
          </cell>
          <cell r="J105">
            <v>110230.39999999999</v>
          </cell>
          <cell r="K105">
            <v>0</v>
          </cell>
        </row>
        <row r="106">
          <cell r="F106">
            <v>0</v>
          </cell>
          <cell r="G106">
            <v>-9834.4</v>
          </cell>
          <cell r="H106">
            <v>-9834.4</v>
          </cell>
          <cell r="I106">
            <v>0</v>
          </cell>
          <cell r="J106">
            <v>-9834.4</v>
          </cell>
          <cell r="K106">
            <v>0</v>
          </cell>
        </row>
        <row r="107">
          <cell r="F107">
            <v>2279075</v>
          </cell>
          <cell r="G107">
            <v>3151727.01</v>
          </cell>
          <cell r="H107">
            <v>5430802.0099999998</v>
          </cell>
          <cell r="I107">
            <v>0</v>
          </cell>
          <cell r="J107">
            <v>5430802.0099999998</v>
          </cell>
          <cell r="K107">
            <v>5530577</v>
          </cell>
        </row>
        <row r="109"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</row>
        <row r="111">
          <cell r="F111">
            <v>-5029.9399999999996</v>
          </cell>
          <cell r="G111">
            <v>0</v>
          </cell>
          <cell r="H111">
            <v>-5029.9399999999996</v>
          </cell>
          <cell r="I111">
            <v>0</v>
          </cell>
          <cell r="J111">
            <v>-5029.9399999999996</v>
          </cell>
          <cell r="K111">
            <v>0</v>
          </cell>
        </row>
        <row r="112">
          <cell r="F112">
            <v>2274802.5299999998</v>
          </cell>
          <cell r="G112">
            <v>-716709.81</v>
          </cell>
          <cell r="H112">
            <v>1558092.72</v>
          </cell>
          <cell r="I112">
            <v>0</v>
          </cell>
          <cell r="J112">
            <v>1558092.72</v>
          </cell>
          <cell r="K112">
            <v>0</v>
          </cell>
        </row>
        <row r="113"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1334688.1299999999</v>
          </cell>
        </row>
        <row r="114"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2894946.12</v>
          </cell>
        </row>
        <row r="115"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16867.919999999998</v>
          </cell>
        </row>
        <row r="116"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42494</v>
          </cell>
        </row>
        <row r="117">
          <cell r="F117">
            <v>2269772.59</v>
          </cell>
          <cell r="G117">
            <v>-716709.81</v>
          </cell>
          <cell r="H117">
            <v>1553062.78</v>
          </cell>
          <cell r="I117">
            <v>0</v>
          </cell>
          <cell r="J117">
            <v>1553062.78</v>
          </cell>
          <cell r="K117">
            <v>4288996.17</v>
          </cell>
        </row>
        <row r="119"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942464.76</v>
          </cell>
        </row>
        <row r="120">
          <cell r="F120">
            <v>279616.39</v>
          </cell>
          <cell r="G120">
            <v>0</v>
          </cell>
          <cell r="H120">
            <v>279616.39</v>
          </cell>
          <cell r="I120">
            <v>0</v>
          </cell>
          <cell r="J120">
            <v>279616.39</v>
          </cell>
          <cell r="K120">
            <v>0</v>
          </cell>
        </row>
        <row r="121">
          <cell r="F121">
            <v>279616.39</v>
          </cell>
          <cell r="G121">
            <v>0</v>
          </cell>
          <cell r="H121">
            <v>279616.39</v>
          </cell>
          <cell r="I121">
            <v>0</v>
          </cell>
          <cell r="J121">
            <v>279616.39</v>
          </cell>
          <cell r="K121">
            <v>942464.76</v>
          </cell>
        </row>
        <row r="123">
          <cell r="F123">
            <v>4727.6400000000003</v>
          </cell>
          <cell r="G123">
            <v>0</v>
          </cell>
          <cell r="H123">
            <v>4727.6400000000003</v>
          </cell>
          <cell r="I123">
            <v>0</v>
          </cell>
          <cell r="J123">
            <v>4727.6400000000003</v>
          </cell>
          <cell r="K123">
            <v>0</v>
          </cell>
        </row>
        <row r="124">
          <cell r="F124">
            <v>4727.6400000000003</v>
          </cell>
          <cell r="G124">
            <v>0</v>
          </cell>
          <cell r="H124">
            <v>4727.6400000000003</v>
          </cell>
          <cell r="I124">
            <v>0</v>
          </cell>
          <cell r="J124">
            <v>4727.6400000000003</v>
          </cell>
          <cell r="K124">
            <v>0</v>
          </cell>
        </row>
        <row r="126">
          <cell r="F126">
            <v>1581967.21</v>
          </cell>
          <cell r="G126">
            <v>-1581967.21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</row>
        <row r="127">
          <cell r="F127">
            <v>1581967.21</v>
          </cell>
          <cell r="G127">
            <v>-1581967.21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</row>
        <row r="129"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650</v>
          </cell>
        </row>
        <row r="130">
          <cell r="F130">
            <v>-1581967.21</v>
          </cell>
          <cell r="G130">
            <v>0</v>
          </cell>
          <cell r="H130">
            <v>-1581967.21</v>
          </cell>
          <cell r="I130">
            <v>0</v>
          </cell>
          <cell r="J130">
            <v>-1581967.21</v>
          </cell>
          <cell r="K130">
            <v>0</v>
          </cell>
        </row>
        <row r="131">
          <cell r="F131">
            <v>1585992.21</v>
          </cell>
          <cell r="G131">
            <v>0</v>
          </cell>
          <cell r="H131">
            <v>1585992.21</v>
          </cell>
          <cell r="I131">
            <v>0</v>
          </cell>
          <cell r="J131">
            <v>1585992.21</v>
          </cell>
          <cell r="K131">
            <v>0</v>
          </cell>
        </row>
        <row r="132">
          <cell r="F132">
            <v>4025</v>
          </cell>
          <cell r="G132">
            <v>0</v>
          </cell>
          <cell r="H132">
            <v>4025</v>
          </cell>
          <cell r="I132">
            <v>0</v>
          </cell>
          <cell r="J132">
            <v>4025</v>
          </cell>
          <cell r="K132">
            <v>650</v>
          </cell>
        </row>
        <row r="134"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</row>
        <row r="136"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</row>
        <row r="138">
          <cell r="F138">
            <v>0</v>
          </cell>
          <cell r="G138">
            <v>81967.210000000006</v>
          </cell>
          <cell r="H138">
            <v>81967.210000000006</v>
          </cell>
          <cell r="I138">
            <v>0</v>
          </cell>
          <cell r="J138">
            <v>81967.210000000006</v>
          </cell>
          <cell r="K138">
            <v>0</v>
          </cell>
        </row>
        <row r="139">
          <cell r="F139">
            <v>0</v>
          </cell>
          <cell r="G139">
            <v>81967.210000000006</v>
          </cell>
          <cell r="H139">
            <v>81967.210000000006</v>
          </cell>
          <cell r="I139">
            <v>0</v>
          </cell>
          <cell r="J139">
            <v>81967.210000000006</v>
          </cell>
          <cell r="K139">
            <v>0</v>
          </cell>
        </row>
        <row r="141">
          <cell r="F141">
            <v>104735.6</v>
          </cell>
          <cell r="G141">
            <v>0</v>
          </cell>
          <cell r="H141">
            <v>104735.6</v>
          </cell>
          <cell r="I141">
            <v>0</v>
          </cell>
          <cell r="J141">
            <v>104735.6</v>
          </cell>
          <cell r="K141">
            <v>0</v>
          </cell>
        </row>
        <row r="142"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249916.48</v>
          </cell>
        </row>
        <row r="143"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45875645.399999999</v>
          </cell>
        </row>
        <row r="144">
          <cell r="F144">
            <v>14167880.84</v>
          </cell>
          <cell r="G144">
            <v>0</v>
          </cell>
          <cell r="H144">
            <v>14167880.84</v>
          </cell>
          <cell r="I144">
            <v>0</v>
          </cell>
          <cell r="J144">
            <v>14167880.84</v>
          </cell>
          <cell r="K144">
            <v>0</v>
          </cell>
        </row>
        <row r="145">
          <cell r="F145">
            <v>-15000</v>
          </cell>
          <cell r="G145">
            <v>0</v>
          </cell>
          <cell r="H145">
            <v>-15000</v>
          </cell>
          <cell r="I145">
            <v>0</v>
          </cell>
          <cell r="J145">
            <v>-15000</v>
          </cell>
          <cell r="K145">
            <v>0</v>
          </cell>
        </row>
        <row r="146">
          <cell r="F146">
            <v>0</v>
          </cell>
          <cell r="G146">
            <v>841419.02</v>
          </cell>
          <cell r="H146">
            <v>841419.02</v>
          </cell>
          <cell r="I146">
            <v>0</v>
          </cell>
          <cell r="J146">
            <v>841419.02</v>
          </cell>
          <cell r="K146">
            <v>0</v>
          </cell>
        </row>
        <row r="147">
          <cell r="F147">
            <v>14257616.439999999</v>
          </cell>
          <cell r="G147">
            <v>841419.02</v>
          </cell>
          <cell r="H147">
            <v>15099035.459999999</v>
          </cell>
          <cell r="I147">
            <v>0</v>
          </cell>
          <cell r="J147">
            <v>15099035.459999999</v>
          </cell>
          <cell r="K147">
            <v>46125561.879999995</v>
          </cell>
        </row>
        <row r="149">
          <cell r="F149">
            <v>4545344.87</v>
          </cell>
          <cell r="G149">
            <v>-1156019.02</v>
          </cell>
          <cell r="H149">
            <v>3389325.85</v>
          </cell>
          <cell r="I149">
            <v>0</v>
          </cell>
          <cell r="J149">
            <v>3389325.85</v>
          </cell>
          <cell r="K149">
            <v>0</v>
          </cell>
        </row>
        <row r="150"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21434172.379999999</v>
          </cell>
        </row>
        <row r="151">
          <cell r="F151">
            <v>4545344.87</v>
          </cell>
          <cell r="G151">
            <v>-1156019.02</v>
          </cell>
          <cell r="H151">
            <v>3389325.85</v>
          </cell>
          <cell r="I151">
            <v>0</v>
          </cell>
          <cell r="J151">
            <v>3389325.85</v>
          </cell>
          <cell r="K151">
            <v>21434172.379999999</v>
          </cell>
        </row>
        <row r="153">
          <cell r="F153">
            <v>-157372</v>
          </cell>
          <cell r="G153">
            <v>0</v>
          </cell>
          <cell r="H153">
            <v>-157372</v>
          </cell>
          <cell r="I153">
            <v>0</v>
          </cell>
          <cell r="J153">
            <v>-157372</v>
          </cell>
          <cell r="K153">
            <v>0</v>
          </cell>
        </row>
        <row r="154">
          <cell r="F154">
            <v>157372</v>
          </cell>
          <cell r="G154">
            <v>0</v>
          </cell>
          <cell r="H154">
            <v>157372</v>
          </cell>
          <cell r="I154">
            <v>0</v>
          </cell>
          <cell r="J154">
            <v>157372</v>
          </cell>
          <cell r="K154">
            <v>0</v>
          </cell>
        </row>
        <row r="155">
          <cell r="F155">
            <v>394407.88</v>
          </cell>
          <cell r="G155">
            <v>0</v>
          </cell>
          <cell r="H155">
            <v>394407.88</v>
          </cell>
          <cell r="I155">
            <v>0</v>
          </cell>
          <cell r="J155">
            <v>394407.88</v>
          </cell>
          <cell r="K155">
            <v>0</v>
          </cell>
        </row>
        <row r="156">
          <cell r="F156">
            <v>-394407.88</v>
          </cell>
          <cell r="G156">
            <v>0</v>
          </cell>
          <cell r="H156">
            <v>-394407.88</v>
          </cell>
          <cell r="I156">
            <v>0</v>
          </cell>
          <cell r="J156">
            <v>-394407.88</v>
          </cell>
          <cell r="K156">
            <v>0</v>
          </cell>
        </row>
        <row r="157"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</row>
        <row r="158"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</row>
        <row r="159">
          <cell r="F159">
            <v>7317216</v>
          </cell>
          <cell r="G159">
            <v>0</v>
          </cell>
          <cell r="H159">
            <v>7317216</v>
          </cell>
          <cell r="I159">
            <v>0</v>
          </cell>
          <cell r="J159">
            <v>7317216</v>
          </cell>
          <cell r="K159">
            <v>0</v>
          </cell>
        </row>
        <row r="160">
          <cell r="F160">
            <v>-4498</v>
          </cell>
          <cell r="G160">
            <v>0</v>
          </cell>
          <cell r="H160">
            <v>-4498</v>
          </cell>
          <cell r="I160">
            <v>0</v>
          </cell>
          <cell r="J160">
            <v>-4498</v>
          </cell>
          <cell r="K160">
            <v>0</v>
          </cell>
        </row>
        <row r="161">
          <cell r="F161">
            <v>4498</v>
          </cell>
          <cell r="G161">
            <v>0</v>
          </cell>
          <cell r="H161">
            <v>4498</v>
          </cell>
          <cell r="I161">
            <v>0</v>
          </cell>
          <cell r="J161">
            <v>4498</v>
          </cell>
          <cell r="K161">
            <v>0</v>
          </cell>
        </row>
        <row r="162"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</row>
        <row r="163"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68279</v>
          </cell>
        </row>
        <row r="164"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4115223.32</v>
          </cell>
        </row>
        <row r="165">
          <cell r="F165">
            <v>7317216</v>
          </cell>
          <cell r="G165">
            <v>0</v>
          </cell>
          <cell r="H165">
            <v>7317216</v>
          </cell>
          <cell r="I165">
            <v>0</v>
          </cell>
          <cell r="J165">
            <v>7317216</v>
          </cell>
          <cell r="K165">
            <v>4183502.32</v>
          </cell>
        </row>
        <row r="167"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650.89</v>
          </cell>
        </row>
        <row r="168">
          <cell r="F168">
            <v>-8955.09</v>
          </cell>
          <cell r="G168">
            <v>0</v>
          </cell>
          <cell r="H168">
            <v>-8955.09</v>
          </cell>
          <cell r="I168">
            <v>0</v>
          </cell>
          <cell r="J168">
            <v>-8955.09</v>
          </cell>
          <cell r="K168">
            <v>0</v>
          </cell>
        </row>
        <row r="169">
          <cell r="F169">
            <v>8955.09</v>
          </cell>
          <cell r="G169">
            <v>0</v>
          </cell>
          <cell r="H169">
            <v>8955.09</v>
          </cell>
          <cell r="I169">
            <v>0</v>
          </cell>
          <cell r="J169">
            <v>8955.09</v>
          </cell>
          <cell r="K169">
            <v>0</v>
          </cell>
        </row>
        <row r="170"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650.89</v>
          </cell>
        </row>
        <row r="172"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20562.990000000002</v>
          </cell>
        </row>
        <row r="173"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</row>
        <row r="174"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20562.990000000002</v>
          </cell>
        </row>
        <row r="176">
          <cell r="F176">
            <v>106635.04</v>
          </cell>
          <cell r="G176">
            <v>0</v>
          </cell>
          <cell r="H176">
            <v>106635.04</v>
          </cell>
          <cell r="I176">
            <v>0</v>
          </cell>
          <cell r="J176">
            <v>106635.04</v>
          </cell>
          <cell r="K176">
            <v>0</v>
          </cell>
        </row>
        <row r="177">
          <cell r="F177">
            <v>18898.54</v>
          </cell>
          <cell r="G177">
            <v>0</v>
          </cell>
          <cell r="H177">
            <v>18898.54</v>
          </cell>
          <cell r="I177">
            <v>0</v>
          </cell>
          <cell r="J177">
            <v>18898.54</v>
          </cell>
          <cell r="K177">
            <v>0</v>
          </cell>
        </row>
        <row r="178"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56912.11</v>
          </cell>
        </row>
        <row r="179"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4172.3999999999996</v>
          </cell>
        </row>
        <row r="180">
          <cell r="F180">
            <v>49767.71</v>
          </cell>
          <cell r="G180">
            <v>0</v>
          </cell>
          <cell r="H180">
            <v>49767.71</v>
          </cell>
          <cell r="I180">
            <v>0</v>
          </cell>
          <cell r="J180">
            <v>49767.71</v>
          </cell>
          <cell r="K180">
            <v>0</v>
          </cell>
        </row>
        <row r="181"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</row>
        <row r="182">
          <cell r="F182">
            <v>65916.820000000007</v>
          </cell>
          <cell r="G182">
            <v>0</v>
          </cell>
          <cell r="H182">
            <v>65916.820000000007</v>
          </cell>
          <cell r="I182">
            <v>0</v>
          </cell>
          <cell r="J182">
            <v>65916.820000000007</v>
          </cell>
          <cell r="K182">
            <v>0</v>
          </cell>
        </row>
        <row r="183">
          <cell r="F183">
            <v>908.86</v>
          </cell>
          <cell r="G183">
            <v>0</v>
          </cell>
          <cell r="H183">
            <v>908.86</v>
          </cell>
          <cell r="I183">
            <v>0</v>
          </cell>
          <cell r="J183">
            <v>908.86</v>
          </cell>
          <cell r="K183">
            <v>0</v>
          </cell>
        </row>
        <row r="184">
          <cell r="F184">
            <v>1384.09</v>
          </cell>
          <cell r="G184">
            <v>0</v>
          </cell>
          <cell r="H184">
            <v>1384.09</v>
          </cell>
          <cell r="I184">
            <v>0</v>
          </cell>
          <cell r="J184">
            <v>1384.09</v>
          </cell>
          <cell r="K184">
            <v>0</v>
          </cell>
        </row>
        <row r="185">
          <cell r="F185">
            <v>300000</v>
          </cell>
          <cell r="G185">
            <v>0</v>
          </cell>
          <cell r="H185">
            <v>300000</v>
          </cell>
          <cell r="I185">
            <v>0</v>
          </cell>
          <cell r="J185">
            <v>300000</v>
          </cell>
          <cell r="K185">
            <v>0</v>
          </cell>
        </row>
        <row r="186"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</row>
        <row r="187">
          <cell r="F187">
            <v>5843213.5199999996</v>
          </cell>
          <cell r="G187">
            <v>0</v>
          </cell>
          <cell r="H187">
            <v>5843213.5199999996</v>
          </cell>
          <cell r="I187">
            <v>0</v>
          </cell>
          <cell r="J187">
            <v>5843213.5199999996</v>
          </cell>
          <cell r="K187">
            <v>0</v>
          </cell>
        </row>
        <row r="188">
          <cell r="F188">
            <v>-5843213.5199999996</v>
          </cell>
          <cell r="G188">
            <v>0</v>
          </cell>
          <cell r="H188">
            <v>-5843213.5199999996</v>
          </cell>
          <cell r="I188">
            <v>0</v>
          </cell>
          <cell r="J188">
            <v>-5843213.5199999996</v>
          </cell>
          <cell r="K188">
            <v>0</v>
          </cell>
        </row>
        <row r="189"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49235.62</v>
          </cell>
        </row>
        <row r="190">
          <cell r="F190">
            <v>112738.01</v>
          </cell>
          <cell r="G190">
            <v>0</v>
          </cell>
          <cell r="H190">
            <v>112738.01</v>
          </cell>
          <cell r="I190">
            <v>0</v>
          </cell>
          <cell r="J190">
            <v>112738.01</v>
          </cell>
          <cell r="K190">
            <v>0</v>
          </cell>
        </row>
        <row r="191">
          <cell r="F191">
            <v>-112738.01</v>
          </cell>
          <cell r="G191">
            <v>0</v>
          </cell>
          <cell r="H191">
            <v>-112738.01</v>
          </cell>
          <cell r="I191">
            <v>0</v>
          </cell>
          <cell r="J191">
            <v>-112738.01</v>
          </cell>
          <cell r="K191">
            <v>0</v>
          </cell>
        </row>
        <row r="192"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</row>
        <row r="193"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</row>
        <row r="194">
          <cell r="F194">
            <v>1133868.2</v>
          </cell>
          <cell r="G194">
            <v>0</v>
          </cell>
          <cell r="H194">
            <v>1133868.2</v>
          </cell>
          <cell r="I194">
            <v>0</v>
          </cell>
          <cell r="J194">
            <v>1133868.2</v>
          </cell>
          <cell r="K194">
            <v>0</v>
          </cell>
        </row>
        <row r="195">
          <cell r="F195">
            <v>-1133868.2</v>
          </cell>
          <cell r="G195">
            <v>0</v>
          </cell>
          <cell r="H195">
            <v>-1133868.2</v>
          </cell>
          <cell r="I195">
            <v>0</v>
          </cell>
          <cell r="J195">
            <v>-1133868.2</v>
          </cell>
          <cell r="K195">
            <v>0</v>
          </cell>
        </row>
        <row r="196">
          <cell r="F196">
            <v>15000000</v>
          </cell>
          <cell r="G196">
            <v>0</v>
          </cell>
          <cell r="H196">
            <v>15000000</v>
          </cell>
          <cell r="I196">
            <v>0</v>
          </cell>
          <cell r="J196">
            <v>15000000</v>
          </cell>
          <cell r="K196">
            <v>0</v>
          </cell>
        </row>
        <row r="197">
          <cell r="F197">
            <v>-15000000</v>
          </cell>
          <cell r="G197">
            <v>0</v>
          </cell>
          <cell r="H197">
            <v>-15000000</v>
          </cell>
          <cell r="I197">
            <v>0</v>
          </cell>
          <cell r="J197">
            <v>-15000000</v>
          </cell>
          <cell r="K197">
            <v>0</v>
          </cell>
        </row>
        <row r="198"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48562.83</v>
          </cell>
        </row>
        <row r="199"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68129.820000000007</v>
          </cell>
        </row>
        <row r="200"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107114.5</v>
          </cell>
        </row>
        <row r="201"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17891856.260000002</v>
          </cell>
        </row>
        <row r="202">
          <cell r="F202">
            <v>0</v>
          </cell>
          <cell r="G202">
            <v>-300000</v>
          </cell>
          <cell r="H202">
            <v>-300000</v>
          </cell>
          <cell r="I202">
            <v>0</v>
          </cell>
          <cell r="J202">
            <v>-300000</v>
          </cell>
          <cell r="K202">
            <v>8792.01</v>
          </cell>
        </row>
        <row r="203"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125000</v>
          </cell>
        </row>
        <row r="204"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300000</v>
          </cell>
        </row>
        <row r="205"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23619730.109999999</v>
          </cell>
        </row>
        <row r="206"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1635379.94</v>
          </cell>
        </row>
        <row r="207">
          <cell r="F207">
            <v>543511.05999999866</v>
          </cell>
          <cell r="G207">
            <v>-300000</v>
          </cell>
          <cell r="H207">
            <v>243511.05999999866</v>
          </cell>
          <cell r="I207">
            <v>0</v>
          </cell>
          <cell r="J207">
            <v>243511.05999999866</v>
          </cell>
          <cell r="K207">
            <v>43914885.600000001</v>
          </cell>
        </row>
        <row r="209">
          <cell r="F209">
            <v>5843213.5199999996</v>
          </cell>
          <cell r="G209">
            <v>0</v>
          </cell>
          <cell r="H209">
            <v>5843213.5199999996</v>
          </cell>
          <cell r="I209">
            <v>0</v>
          </cell>
          <cell r="J209">
            <v>5843213.5199999996</v>
          </cell>
          <cell r="K209">
            <v>0</v>
          </cell>
        </row>
        <row r="210">
          <cell r="F210">
            <v>112738.01</v>
          </cell>
          <cell r="G210">
            <v>-118452.61</v>
          </cell>
          <cell r="H210">
            <v>-5714.6</v>
          </cell>
          <cell r="I210">
            <v>0</v>
          </cell>
          <cell r="J210">
            <v>-5714.6</v>
          </cell>
          <cell r="K210">
            <v>0</v>
          </cell>
        </row>
        <row r="211">
          <cell r="F211">
            <v>1133868.2</v>
          </cell>
          <cell r="G211">
            <v>0</v>
          </cell>
          <cell r="H211">
            <v>1133868.2</v>
          </cell>
          <cell r="I211">
            <v>0</v>
          </cell>
          <cell r="J211">
            <v>1133868.2</v>
          </cell>
          <cell r="K211">
            <v>0</v>
          </cell>
        </row>
        <row r="212">
          <cell r="F212">
            <v>15000000</v>
          </cell>
          <cell r="G212">
            <v>0</v>
          </cell>
          <cell r="H212">
            <v>15000000</v>
          </cell>
          <cell r="I212">
            <v>0</v>
          </cell>
          <cell r="J212">
            <v>15000000</v>
          </cell>
          <cell r="K212">
            <v>0</v>
          </cell>
        </row>
        <row r="213"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</row>
        <row r="214">
          <cell r="F214">
            <v>22089819.73</v>
          </cell>
          <cell r="G214">
            <v>-118452.61</v>
          </cell>
          <cell r="H214">
            <v>21971367.120000001</v>
          </cell>
          <cell r="I214">
            <v>0</v>
          </cell>
          <cell r="J214">
            <v>21971367.120000001</v>
          </cell>
          <cell r="K214">
            <v>0</v>
          </cell>
        </row>
        <row r="216"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</row>
        <row r="218"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</row>
        <row r="220"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</row>
        <row r="222"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</row>
        <row r="224"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</row>
        <row r="226"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</row>
        <row r="228"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</row>
        <row r="230"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</row>
        <row r="232"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</row>
        <row r="234"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</row>
        <row r="236">
          <cell r="F236">
            <v>31857.21</v>
          </cell>
          <cell r="G236">
            <v>0</v>
          </cell>
          <cell r="H236">
            <v>31857.21</v>
          </cell>
          <cell r="I236">
            <v>0</v>
          </cell>
          <cell r="J236">
            <v>31857.21</v>
          </cell>
          <cell r="K236">
            <v>0</v>
          </cell>
        </row>
        <row r="237">
          <cell r="F237">
            <v>737575.29</v>
          </cell>
          <cell r="G237">
            <v>0</v>
          </cell>
          <cell r="H237">
            <v>737575.29</v>
          </cell>
          <cell r="I237">
            <v>0</v>
          </cell>
          <cell r="J237">
            <v>737575.29</v>
          </cell>
          <cell r="K237">
            <v>0</v>
          </cell>
        </row>
        <row r="238">
          <cell r="F238">
            <v>3121019.34</v>
          </cell>
          <cell r="G238">
            <v>720021.65</v>
          </cell>
          <cell r="H238">
            <v>3841040.99</v>
          </cell>
          <cell r="I238">
            <v>0</v>
          </cell>
          <cell r="J238">
            <v>3841040.99</v>
          </cell>
          <cell r="K238">
            <v>0</v>
          </cell>
        </row>
        <row r="239"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42604.89</v>
          </cell>
        </row>
        <row r="240"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1186748.26</v>
          </cell>
        </row>
        <row r="241"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768750.87</v>
          </cell>
        </row>
        <row r="242">
          <cell r="F242">
            <v>3890451.84</v>
          </cell>
          <cell r="G242">
            <v>720021.65</v>
          </cell>
          <cell r="H242">
            <v>4610473.49</v>
          </cell>
          <cell r="I242">
            <v>0</v>
          </cell>
          <cell r="J242">
            <v>4610473.49</v>
          </cell>
          <cell r="K242">
            <v>1998104.02</v>
          </cell>
        </row>
        <row r="244">
          <cell r="F244">
            <v>-4000000</v>
          </cell>
          <cell r="G244">
            <v>0</v>
          </cell>
          <cell r="H244">
            <v>-4000000</v>
          </cell>
          <cell r="I244">
            <v>0</v>
          </cell>
          <cell r="J244">
            <v>-4000000</v>
          </cell>
          <cell r="K244">
            <v>0</v>
          </cell>
        </row>
        <row r="245"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-4000000</v>
          </cell>
        </row>
        <row r="246">
          <cell r="F246">
            <v>-4000000</v>
          </cell>
          <cell r="G246">
            <v>0</v>
          </cell>
          <cell r="H246">
            <v>-4000000</v>
          </cell>
          <cell r="I246">
            <v>0</v>
          </cell>
          <cell r="J246">
            <v>-4000000</v>
          </cell>
          <cell r="K246">
            <v>-4000000</v>
          </cell>
        </row>
        <row r="248"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</row>
        <row r="250"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</row>
        <row r="252">
          <cell r="F252">
            <v>-1320000</v>
          </cell>
          <cell r="G252">
            <v>0</v>
          </cell>
          <cell r="H252">
            <v>-1320000</v>
          </cell>
          <cell r="I252">
            <v>0</v>
          </cell>
          <cell r="J252">
            <v>-1320000</v>
          </cell>
          <cell r="K252">
            <v>0</v>
          </cell>
        </row>
        <row r="253"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-1320000</v>
          </cell>
        </row>
        <row r="254">
          <cell r="F254">
            <v>-1320000</v>
          </cell>
          <cell r="G254">
            <v>0</v>
          </cell>
          <cell r="H254">
            <v>-1320000</v>
          </cell>
          <cell r="I254">
            <v>0</v>
          </cell>
          <cell r="J254">
            <v>-1320000</v>
          </cell>
          <cell r="K254">
            <v>-1320000</v>
          </cell>
        </row>
        <row r="256"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</row>
        <row r="257"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</row>
        <row r="259">
          <cell r="F259">
            <v>-39434845.219999999</v>
          </cell>
          <cell r="G259">
            <v>0</v>
          </cell>
          <cell r="H259">
            <v>-39434845.219999999</v>
          </cell>
          <cell r="I259">
            <v>0</v>
          </cell>
          <cell r="J259">
            <v>-39434845.219999999</v>
          </cell>
          <cell r="K259">
            <v>0</v>
          </cell>
        </row>
        <row r="260"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-29681381.850000001</v>
          </cell>
        </row>
        <row r="261">
          <cell r="F261">
            <v>-39434845.219999999</v>
          </cell>
          <cell r="G261">
            <v>0</v>
          </cell>
          <cell r="H261">
            <v>-39434845.219999999</v>
          </cell>
          <cell r="I261">
            <v>0</v>
          </cell>
          <cell r="J261">
            <v>-39434845.219999999</v>
          </cell>
          <cell r="K261">
            <v>-29681381.850000001</v>
          </cell>
        </row>
        <row r="263">
          <cell r="F263">
            <v>0</v>
          </cell>
          <cell r="G263">
            <v>1247356.99</v>
          </cell>
          <cell r="H263">
            <v>1247356.99</v>
          </cell>
          <cell r="I263">
            <v>0</v>
          </cell>
          <cell r="J263">
            <v>1247356.99</v>
          </cell>
          <cell r="K263">
            <v>0</v>
          </cell>
        </row>
        <row r="264">
          <cell r="F264">
            <v>0</v>
          </cell>
          <cell r="G264">
            <v>1247356.99</v>
          </cell>
          <cell r="H264">
            <v>1247356.99</v>
          </cell>
          <cell r="I264">
            <v>0</v>
          </cell>
          <cell r="J264">
            <v>1247356.99</v>
          </cell>
          <cell r="K264">
            <v>0</v>
          </cell>
        </row>
        <row r="266"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</row>
        <row r="268">
          <cell r="F268">
            <v>-7398733.8700000001</v>
          </cell>
          <cell r="G268">
            <v>-122930.22</v>
          </cell>
          <cell r="H268">
            <v>-7521664.0899999999</v>
          </cell>
          <cell r="I268">
            <v>0</v>
          </cell>
          <cell r="J268">
            <v>-7521664.0899999999</v>
          </cell>
          <cell r="K268">
            <v>-11646426.27</v>
          </cell>
        </row>
        <row r="269">
          <cell r="F269">
            <v>-7398733.8700000001</v>
          </cell>
          <cell r="G269">
            <v>-122930.22</v>
          </cell>
          <cell r="H269">
            <v>-7521664.0899999999</v>
          </cell>
          <cell r="I269">
            <v>0</v>
          </cell>
          <cell r="J269">
            <v>-7521664.0899999999</v>
          </cell>
          <cell r="K269">
            <v>-11646426.27</v>
          </cell>
        </row>
        <row r="271">
          <cell r="F271">
            <v>3442534.55</v>
          </cell>
          <cell r="G271">
            <v>-3442534.55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</row>
        <row r="272"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1892962.9</v>
          </cell>
        </row>
        <row r="273">
          <cell r="F273">
            <v>3442534.55</v>
          </cell>
          <cell r="G273">
            <v>-3442534.55</v>
          </cell>
          <cell r="H273">
            <v>0</v>
          </cell>
          <cell r="I273">
            <v>0</v>
          </cell>
          <cell r="J273">
            <v>0</v>
          </cell>
          <cell r="K273">
            <v>1892962.9</v>
          </cell>
        </row>
        <row r="275">
          <cell r="F275">
            <v>-2330034</v>
          </cell>
          <cell r="G275">
            <v>-294344.13</v>
          </cell>
          <cell r="H275">
            <v>-2624378.13</v>
          </cell>
          <cell r="I275">
            <v>0</v>
          </cell>
          <cell r="J275">
            <v>-2624378.13</v>
          </cell>
          <cell r="K275">
            <v>0</v>
          </cell>
        </row>
        <row r="276"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  <cell r="K276">
            <v>-504144</v>
          </cell>
        </row>
        <row r="277">
          <cell r="F277">
            <v>-2330034</v>
          </cell>
          <cell r="G277">
            <v>-294344.13</v>
          </cell>
          <cell r="H277">
            <v>-2624378.13</v>
          </cell>
          <cell r="I277">
            <v>0</v>
          </cell>
          <cell r="J277">
            <v>-2624378.13</v>
          </cell>
          <cell r="K277">
            <v>-504144</v>
          </cell>
        </row>
        <row r="279">
          <cell r="F279">
            <v>-147412.01</v>
          </cell>
          <cell r="G279">
            <v>47826.01</v>
          </cell>
          <cell r="H279">
            <v>-99586</v>
          </cell>
          <cell r="I279">
            <v>0</v>
          </cell>
          <cell r="J279">
            <v>-99586</v>
          </cell>
          <cell r="K279">
            <v>0</v>
          </cell>
        </row>
        <row r="280"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-47826.01</v>
          </cell>
        </row>
        <row r="281">
          <cell r="F281">
            <v>-147412.01</v>
          </cell>
          <cell r="G281">
            <v>47826.01</v>
          </cell>
          <cell r="H281">
            <v>-99586</v>
          </cell>
          <cell r="I281">
            <v>0</v>
          </cell>
          <cell r="J281">
            <v>-99586</v>
          </cell>
          <cell r="K281">
            <v>-47826.01</v>
          </cell>
        </row>
        <row r="283">
          <cell r="F283">
            <v>0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</row>
        <row r="284"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</row>
        <row r="286">
          <cell r="F286">
            <v>-3732579.88</v>
          </cell>
          <cell r="G286">
            <v>627108.98</v>
          </cell>
          <cell r="H286">
            <v>-3105470.9</v>
          </cell>
          <cell r="I286">
            <v>0</v>
          </cell>
          <cell r="J286">
            <v>-3105470.9</v>
          </cell>
          <cell r="K286">
            <v>0</v>
          </cell>
        </row>
        <row r="287"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-2605750.34</v>
          </cell>
        </row>
        <row r="288">
          <cell r="F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-54399.81</v>
          </cell>
        </row>
        <row r="289">
          <cell r="F289">
            <v>-3732579.88</v>
          </cell>
          <cell r="G289">
            <v>627108.98</v>
          </cell>
          <cell r="H289">
            <v>-3105470.9</v>
          </cell>
          <cell r="I289">
            <v>0</v>
          </cell>
          <cell r="J289">
            <v>-3105470.9</v>
          </cell>
          <cell r="K289">
            <v>-2660150.15</v>
          </cell>
        </row>
        <row r="291">
          <cell r="F291">
            <v>-1190043.6599999999</v>
          </cell>
          <cell r="G291">
            <v>0</v>
          </cell>
          <cell r="H291">
            <v>-1190043.6599999999</v>
          </cell>
          <cell r="I291">
            <v>0</v>
          </cell>
          <cell r="J291">
            <v>-1190043.6599999999</v>
          </cell>
          <cell r="K291">
            <v>0</v>
          </cell>
        </row>
        <row r="292">
          <cell r="F292">
            <v>-940000</v>
          </cell>
          <cell r="G292">
            <v>0</v>
          </cell>
          <cell r="H292">
            <v>-940000</v>
          </cell>
          <cell r="I292">
            <v>0</v>
          </cell>
          <cell r="J292">
            <v>-940000</v>
          </cell>
          <cell r="K292">
            <v>0</v>
          </cell>
        </row>
        <row r="293">
          <cell r="F293">
            <v>0</v>
          </cell>
          <cell r="G293">
            <v>-638108.98</v>
          </cell>
          <cell r="H293">
            <v>-638108.98</v>
          </cell>
          <cell r="I293">
            <v>0</v>
          </cell>
          <cell r="J293">
            <v>-638108.98</v>
          </cell>
          <cell r="K293">
            <v>0</v>
          </cell>
        </row>
        <row r="294">
          <cell r="F294">
            <v>-2130043.66</v>
          </cell>
          <cell r="G294">
            <v>-638108.98</v>
          </cell>
          <cell r="H294">
            <v>-2768152.64</v>
          </cell>
          <cell r="I294">
            <v>0</v>
          </cell>
          <cell r="J294">
            <v>-2768152.64</v>
          </cell>
          <cell r="K294">
            <v>0</v>
          </cell>
        </row>
        <row r="296"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</row>
        <row r="298"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</row>
        <row r="300">
          <cell r="F300">
            <v>-5020000</v>
          </cell>
          <cell r="G300">
            <v>0</v>
          </cell>
          <cell r="H300">
            <v>-5020000</v>
          </cell>
          <cell r="I300">
            <v>0</v>
          </cell>
          <cell r="J300">
            <v>-5020000</v>
          </cell>
          <cell r="K300">
            <v>0</v>
          </cell>
        </row>
        <row r="301">
          <cell r="F301">
            <v>-5020000</v>
          </cell>
          <cell r="G301">
            <v>0</v>
          </cell>
          <cell r="H301">
            <v>-5020000</v>
          </cell>
          <cell r="I301">
            <v>0</v>
          </cell>
          <cell r="J301">
            <v>-5020000</v>
          </cell>
          <cell r="K301">
            <v>0</v>
          </cell>
        </row>
        <row r="303">
          <cell r="F303">
            <v>-178571.4</v>
          </cell>
          <cell r="G303">
            <v>0</v>
          </cell>
          <cell r="H303">
            <v>-178571.4</v>
          </cell>
          <cell r="I303">
            <v>0</v>
          </cell>
          <cell r="J303">
            <v>-178571.4</v>
          </cell>
          <cell r="K303">
            <v>0</v>
          </cell>
        </row>
        <row r="304">
          <cell r="F304">
            <v>-413561.97</v>
          </cell>
          <cell r="G304">
            <v>0</v>
          </cell>
          <cell r="H304">
            <v>-413561.97</v>
          </cell>
          <cell r="I304">
            <v>0</v>
          </cell>
          <cell r="J304">
            <v>-413561.97</v>
          </cell>
          <cell r="K304">
            <v>0</v>
          </cell>
        </row>
        <row r="305">
          <cell r="F305">
            <v>-2510000</v>
          </cell>
          <cell r="G305">
            <v>0</v>
          </cell>
          <cell r="H305">
            <v>-2510000</v>
          </cell>
          <cell r="I305">
            <v>0</v>
          </cell>
          <cell r="J305">
            <v>-2510000</v>
          </cell>
          <cell r="K305">
            <v>0</v>
          </cell>
        </row>
        <row r="306">
          <cell r="F306">
            <v>-67500000</v>
          </cell>
          <cell r="G306">
            <v>0</v>
          </cell>
          <cell r="H306">
            <v>-67500000</v>
          </cell>
          <cell r="I306">
            <v>0</v>
          </cell>
          <cell r="J306">
            <v>-67500000</v>
          </cell>
          <cell r="K306">
            <v>0</v>
          </cell>
        </row>
        <row r="307">
          <cell r="F307">
            <v>5625000</v>
          </cell>
          <cell r="G307">
            <v>1419204.55</v>
          </cell>
          <cell r="H307">
            <v>7044204.5499999998</v>
          </cell>
          <cell r="I307">
            <v>0</v>
          </cell>
          <cell r="J307">
            <v>7044204.5499999998</v>
          </cell>
          <cell r="K307">
            <v>0</v>
          </cell>
        </row>
        <row r="308"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-321428.52</v>
          </cell>
        </row>
        <row r="309"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-862457.45</v>
          </cell>
        </row>
        <row r="310">
          <cell r="F310">
            <v>-64977133.370000005</v>
          </cell>
          <cell r="G310">
            <v>1419204.55</v>
          </cell>
          <cell r="H310">
            <v>-63557928.820000008</v>
          </cell>
          <cell r="I310">
            <v>0</v>
          </cell>
          <cell r="J310">
            <v>-63557928.820000008</v>
          </cell>
          <cell r="K310">
            <v>-1183885.97</v>
          </cell>
        </row>
        <row r="312"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</row>
        <row r="314"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11367398</v>
          </cell>
        </row>
        <row r="315"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11200000</v>
          </cell>
        </row>
        <row r="316"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-15699522</v>
          </cell>
        </row>
        <row r="317"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-14603400</v>
          </cell>
        </row>
        <row r="318"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-7735524</v>
          </cell>
        </row>
        <row r="320">
          <cell r="F320">
            <v>-2569777.77</v>
          </cell>
          <cell r="G320">
            <v>836827.37</v>
          </cell>
          <cell r="H320">
            <v>-1732950.4</v>
          </cell>
          <cell r="I320">
            <v>0</v>
          </cell>
          <cell r="J320">
            <v>-1732950.4</v>
          </cell>
          <cell r="K320">
            <v>0</v>
          </cell>
        </row>
        <row r="321"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-49999.86</v>
          </cell>
        </row>
        <row r="322"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-7885</v>
          </cell>
        </row>
        <row r="323"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-46070</v>
          </cell>
        </row>
        <row r="324"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-785</v>
          </cell>
        </row>
        <row r="325"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-145999.60999999999</v>
          </cell>
        </row>
        <row r="326"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-70240</v>
          </cell>
        </row>
        <row r="327"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-73771.91</v>
          </cell>
        </row>
        <row r="328"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-80833.34</v>
          </cell>
        </row>
        <row r="329"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J329">
            <v>0</v>
          </cell>
          <cell r="K329">
            <v>-138990.51</v>
          </cell>
        </row>
        <row r="330"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-76074.97</v>
          </cell>
        </row>
        <row r="331"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-93541.66</v>
          </cell>
        </row>
        <row r="332"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-184347.8</v>
          </cell>
        </row>
        <row r="333"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-33796.06</v>
          </cell>
        </row>
        <row r="334"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-190722.24</v>
          </cell>
        </row>
        <row r="335"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-293871.14</v>
          </cell>
        </row>
        <row r="336"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-106166.66</v>
          </cell>
        </row>
        <row r="337"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J337">
            <v>0</v>
          </cell>
          <cell r="K337">
            <v>-40041.660000000003</v>
          </cell>
        </row>
        <row r="338"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-29708.34</v>
          </cell>
        </row>
        <row r="339">
          <cell r="F339">
            <v>0</v>
          </cell>
          <cell r="G339">
            <v>0</v>
          </cell>
          <cell r="H339">
            <v>0</v>
          </cell>
          <cell r="I339">
            <v>0</v>
          </cell>
          <cell r="J339">
            <v>0</v>
          </cell>
          <cell r="K339">
            <v>-45037.5</v>
          </cell>
        </row>
        <row r="340"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0</v>
          </cell>
          <cell r="K340">
            <v>-39440</v>
          </cell>
        </row>
        <row r="341">
          <cell r="F341">
            <v>-2569777.77</v>
          </cell>
          <cell r="G341">
            <v>836827.37</v>
          </cell>
          <cell r="H341">
            <v>-1732950.4</v>
          </cell>
          <cell r="I341">
            <v>0</v>
          </cell>
          <cell r="J341">
            <v>-1732950.4</v>
          </cell>
          <cell r="K341">
            <v>-1747323.26</v>
          </cell>
        </row>
        <row r="343"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</row>
        <row r="345"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</row>
        <row r="347"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</row>
        <row r="349">
          <cell r="F349">
            <v>-142857.12</v>
          </cell>
          <cell r="G349">
            <v>0</v>
          </cell>
          <cell r="H349">
            <v>-142857.12</v>
          </cell>
          <cell r="I349">
            <v>0</v>
          </cell>
          <cell r="J349">
            <v>-142857.12</v>
          </cell>
          <cell r="K349">
            <v>0</v>
          </cell>
        </row>
        <row r="350">
          <cell r="F350">
            <v>-391103.13</v>
          </cell>
          <cell r="G350">
            <v>0</v>
          </cell>
          <cell r="H350">
            <v>-391103.13</v>
          </cell>
          <cell r="I350">
            <v>0</v>
          </cell>
          <cell r="J350">
            <v>-391103.13</v>
          </cell>
          <cell r="K350">
            <v>0</v>
          </cell>
        </row>
        <row r="351"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</row>
        <row r="352">
          <cell r="F352">
            <v>-753000</v>
          </cell>
          <cell r="G352">
            <v>0</v>
          </cell>
          <cell r="H352">
            <v>-753000</v>
          </cell>
          <cell r="I352">
            <v>0</v>
          </cell>
          <cell r="J352">
            <v>-753000</v>
          </cell>
          <cell r="K352">
            <v>0</v>
          </cell>
        </row>
        <row r="353">
          <cell r="F353">
            <v>-5625000</v>
          </cell>
          <cell r="G353">
            <v>-170454.55</v>
          </cell>
          <cell r="H353">
            <v>-5795454.5499999998</v>
          </cell>
          <cell r="I353">
            <v>0</v>
          </cell>
          <cell r="J353">
            <v>-5795454.5499999998</v>
          </cell>
          <cell r="K353">
            <v>0</v>
          </cell>
        </row>
        <row r="354"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-142857.12</v>
          </cell>
        </row>
        <row r="355"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  <cell r="K355">
            <v>-312300.44</v>
          </cell>
        </row>
        <row r="356"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</row>
        <row r="357">
          <cell r="F357">
            <v>-6911960.25</v>
          </cell>
          <cell r="G357">
            <v>-170454.55</v>
          </cell>
          <cell r="H357">
            <v>-7082414.7999999998</v>
          </cell>
          <cell r="I357">
            <v>0</v>
          </cell>
          <cell r="J357">
            <v>-7082414.7999999998</v>
          </cell>
          <cell r="K357">
            <v>-455157.56</v>
          </cell>
        </row>
        <row r="359"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</row>
        <row r="361">
          <cell r="F361">
            <v>-14453767.789999999</v>
          </cell>
          <cell r="G361">
            <v>0</v>
          </cell>
          <cell r="H361">
            <v>-14453767.789999999</v>
          </cell>
          <cell r="I361">
            <v>0</v>
          </cell>
          <cell r="J361">
            <v>-14453767.789999999</v>
          </cell>
          <cell r="K361">
            <v>0</v>
          </cell>
        </row>
        <row r="362">
          <cell r="F362">
            <v>11200000</v>
          </cell>
          <cell r="G362">
            <v>0</v>
          </cell>
          <cell r="H362">
            <v>11200000</v>
          </cell>
          <cell r="I362">
            <v>0</v>
          </cell>
          <cell r="J362">
            <v>11200000</v>
          </cell>
          <cell r="K362">
            <v>0</v>
          </cell>
        </row>
        <row r="363"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  <cell r="K363">
            <v>11226088</v>
          </cell>
        </row>
        <row r="364">
          <cell r="F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  <cell r="K364">
            <v>19680000</v>
          </cell>
        </row>
        <row r="365">
          <cell r="F365">
            <v>0</v>
          </cell>
          <cell r="G365">
            <v>0</v>
          </cell>
          <cell r="H365">
            <v>0</v>
          </cell>
          <cell r="I365">
            <v>0</v>
          </cell>
          <cell r="J365">
            <v>0</v>
          </cell>
          <cell r="K365">
            <v>17997050</v>
          </cell>
        </row>
        <row r="366">
          <cell r="F366">
            <v>0</v>
          </cell>
          <cell r="G366">
            <v>0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</row>
        <row r="367">
          <cell r="F367">
            <v>0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-16147638</v>
          </cell>
        </row>
        <row r="368"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-21988548</v>
          </cell>
        </row>
        <row r="369">
          <cell r="F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-25034400</v>
          </cell>
        </row>
        <row r="370">
          <cell r="F370">
            <v>0</v>
          </cell>
          <cell r="G370">
            <v>-1248750</v>
          </cell>
          <cell r="H370">
            <v>-1248750</v>
          </cell>
          <cell r="I370">
            <v>0</v>
          </cell>
          <cell r="J370">
            <v>-1248750</v>
          </cell>
          <cell r="K370">
            <v>0</v>
          </cell>
        </row>
        <row r="371">
          <cell r="F371">
            <v>0</v>
          </cell>
          <cell r="G371">
            <v>-836827.37</v>
          </cell>
          <cell r="H371">
            <v>-836827.37</v>
          </cell>
          <cell r="I371">
            <v>0</v>
          </cell>
          <cell r="J371">
            <v>-836827.37</v>
          </cell>
          <cell r="K371">
            <v>0</v>
          </cell>
        </row>
        <row r="372">
          <cell r="F372">
            <v>-3253767.7899999991</v>
          </cell>
          <cell r="G372">
            <v>-2085577.37</v>
          </cell>
          <cell r="H372">
            <v>-5339345.1599999992</v>
          </cell>
          <cell r="I372">
            <v>0</v>
          </cell>
          <cell r="J372">
            <v>-5339345.1599999992</v>
          </cell>
          <cell r="K372">
            <v>-14267448</v>
          </cell>
        </row>
        <row r="374"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0</v>
          </cell>
          <cell r="K374">
            <v>-38637320.119999997</v>
          </cell>
        </row>
        <row r="375">
          <cell r="F375">
            <v>-7424058.04</v>
          </cell>
          <cell r="G375">
            <v>2524841.5499999998</v>
          </cell>
          <cell r="H375">
            <v>-4899216.49</v>
          </cell>
          <cell r="I375">
            <v>0</v>
          </cell>
          <cell r="J375">
            <v>-4899216.49</v>
          </cell>
          <cell r="K375">
            <v>0</v>
          </cell>
        </row>
        <row r="376">
          <cell r="F376">
            <v>-104146.27</v>
          </cell>
          <cell r="G376">
            <v>0</v>
          </cell>
          <cell r="H376">
            <v>-104146.27</v>
          </cell>
          <cell r="I376">
            <v>0</v>
          </cell>
          <cell r="J376">
            <v>-104146.27</v>
          </cell>
          <cell r="K376">
            <v>0</v>
          </cell>
        </row>
        <row r="377">
          <cell r="F377">
            <v>-104735.6</v>
          </cell>
          <cell r="G377">
            <v>0</v>
          </cell>
          <cell r="H377">
            <v>-104735.6</v>
          </cell>
          <cell r="I377">
            <v>0</v>
          </cell>
          <cell r="J377">
            <v>-104735.6</v>
          </cell>
          <cell r="K377">
            <v>0</v>
          </cell>
        </row>
        <row r="378">
          <cell r="F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  <cell r="K378">
            <v>-66734</v>
          </cell>
        </row>
        <row r="379">
          <cell r="F379">
            <v>-6808.31</v>
          </cell>
          <cell r="G379">
            <v>0</v>
          </cell>
          <cell r="H379">
            <v>-6808.31</v>
          </cell>
          <cell r="I379">
            <v>0</v>
          </cell>
          <cell r="J379">
            <v>-6808.31</v>
          </cell>
          <cell r="K379">
            <v>0</v>
          </cell>
        </row>
        <row r="380">
          <cell r="F380">
            <v>-678718.7</v>
          </cell>
          <cell r="G380">
            <v>307500</v>
          </cell>
          <cell r="H380">
            <v>-371218.7</v>
          </cell>
          <cell r="I380">
            <v>0</v>
          </cell>
          <cell r="J380">
            <v>-371218.7</v>
          </cell>
          <cell r="K380">
            <v>0</v>
          </cell>
        </row>
        <row r="381">
          <cell r="F381">
            <v>0</v>
          </cell>
          <cell r="G381">
            <v>-580160</v>
          </cell>
          <cell r="H381">
            <v>-580160</v>
          </cell>
          <cell r="I381">
            <v>0</v>
          </cell>
          <cell r="J381">
            <v>-580160</v>
          </cell>
          <cell r="K381">
            <v>0</v>
          </cell>
        </row>
        <row r="382">
          <cell r="F382">
            <v>0</v>
          </cell>
          <cell r="G382">
            <v>-273471.53000000003</v>
          </cell>
          <cell r="H382">
            <v>-273471.53000000003</v>
          </cell>
          <cell r="I382">
            <v>0</v>
          </cell>
          <cell r="J382">
            <v>-273471.53000000003</v>
          </cell>
          <cell r="K382">
            <v>0</v>
          </cell>
        </row>
        <row r="383">
          <cell r="F383">
            <v>-8318466.919999999</v>
          </cell>
          <cell r="G383">
            <v>1978710.0199999998</v>
          </cell>
          <cell r="H383">
            <v>-6339756.8999999994</v>
          </cell>
          <cell r="I383">
            <v>0</v>
          </cell>
          <cell r="J383">
            <v>-6339756.8999999994</v>
          </cell>
          <cell r="K383">
            <v>-38704054.119999997</v>
          </cell>
        </row>
        <row r="385">
          <cell r="F385">
            <v>-2771290.31</v>
          </cell>
          <cell r="G385">
            <v>273471.53000000003</v>
          </cell>
          <cell r="H385">
            <v>-2497818.7799999998</v>
          </cell>
          <cell r="I385">
            <v>0</v>
          </cell>
          <cell r="J385">
            <v>-2497818.7799999998</v>
          </cell>
          <cell r="K385">
            <v>0</v>
          </cell>
        </row>
        <row r="386">
          <cell r="F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  <cell r="K386">
            <v>-10703002.16</v>
          </cell>
        </row>
        <row r="387">
          <cell r="F387">
            <v>-2771290.31</v>
          </cell>
          <cell r="G387">
            <v>273471.53000000003</v>
          </cell>
          <cell r="H387">
            <v>-2497818.7799999998</v>
          </cell>
          <cell r="I387">
            <v>0</v>
          </cell>
          <cell r="J387">
            <v>-2497818.7799999998</v>
          </cell>
          <cell r="K387">
            <v>-10703002.16</v>
          </cell>
        </row>
        <row r="389"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-4172400</v>
          </cell>
        </row>
        <row r="390">
          <cell r="F390">
            <v>-5218740.41</v>
          </cell>
          <cell r="G390">
            <v>0</v>
          </cell>
          <cell r="H390">
            <v>-5218740.41</v>
          </cell>
          <cell r="I390">
            <v>0</v>
          </cell>
          <cell r="J390">
            <v>-5218740.41</v>
          </cell>
          <cell r="K390">
            <v>0</v>
          </cell>
        </row>
        <row r="391">
          <cell r="F391">
            <v>-5218740.41</v>
          </cell>
          <cell r="G391">
            <v>0</v>
          </cell>
          <cell r="H391">
            <v>-5218740.41</v>
          </cell>
          <cell r="I391">
            <v>0</v>
          </cell>
          <cell r="J391">
            <v>-5218740.41</v>
          </cell>
          <cell r="K391">
            <v>-4172400</v>
          </cell>
        </row>
        <row r="393"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</row>
        <row r="395">
          <cell r="F395">
            <v>-157372</v>
          </cell>
          <cell r="G395">
            <v>0</v>
          </cell>
          <cell r="H395">
            <v>-157372</v>
          </cell>
          <cell r="I395">
            <v>0</v>
          </cell>
          <cell r="J395">
            <v>-157372</v>
          </cell>
          <cell r="K395">
            <v>0</v>
          </cell>
        </row>
        <row r="396">
          <cell r="F396">
            <v>394407.88</v>
          </cell>
          <cell r="G396">
            <v>0</v>
          </cell>
          <cell r="H396">
            <v>394407.88</v>
          </cell>
          <cell r="I396">
            <v>0</v>
          </cell>
          <cell r="J396">
            <v>394407.88</v>
          </cell>
          <cell r="K396">
            <v>0</v>
          </cell>
        </row>
        <row r="397">
          <cell r="F397">
            <v>-683749.61</v>
          </cell>
          <cell r="G397">
            <v>0</v>
          </cell>
          <cell r="H397">
            <v>-683749.61</v>
          </cell>
          <cell r="I397">
            <v>0</v>
          </cell>
          <cell r="J397">
            <v>-683749.61</v>
          </cell>
          <cell r="K397">
            <v>0</v>
          </cell>
        </row>
        <row r="398">
          <cell r="F398">
            <v>-1977273</v>
          </cell>
          <cell r="G398">
            <v>0</v>
          </cell>
          <cell r="H398">
            <v>-1977273</v>
          </cell>
          <cell r="I398">
            <v>0</v>
          </cell>
          <cell r="J398">
            <v>-1977273</v>
          </cell>
          <cell r="K398">
            <v>0</v>
          </cell>
        </row>
        <row r="399"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-377248</v>
          </cell>
        </row>
        <row r="400">
          <cell r="F400">
            <v>-4498</v>
          </cell>
          <cell r="G400">
            <v>0</v>
          </cell>
          <cell r="H400">
            <v>-4498</v>
          </cell>
          <cell r="I400">
            <v>0</v>
          </cell>
          <cell r="J400">
            <v>-4498</v>
          </cell>
          <cell r="K400">
            <v>0</v>
          </cell>
        </row>
        <row r="401">
          <cell r="F401">
            <v>0</v>
          </cell>
          <cell r="G401">
            <v>0</v>
          </cell>
          <cell r="H401">
            <v>0</v>
          </cell>
          <cell r="I401">
            <v>0</v>
          </cell>
          <cell r="J401">
            <v>0</v>
          </cell>
          <cell r="K401">
            <v>-6931429.9199999999</v>
          </cell>
        </row>
        <row r="402">
          <cell r="F402">
            <v>-376884.91</v>
          </cell>
          <cell r="G402">
            <v>0</v>
          </cell>
          <cell r="H402">
            <v>-376884.91</v>
          </cell>
          <cell r="I402">
            <v>0</v>
          </cell>
          <cell r="J402">
            <v>-376884.91</v>
          </cell>
          <cell r="K402">
            <v>0</v>
          </cell>
        </row>
        <row r="403">
          <cell r="F403">
            <v>-130273.2</v>
          </cell>
          <cell r="G403">
            <v>0</v>
          </cell>
          <cell r="H403">
            <v>-130273.2</v>
          </cell>
          <cell r="I403">
            <v>0</v>
          </cell>
          <cell r="J403">
            <v>-130273.2</v>
          </cell>
          <cell r="K403">
            <v>0</v>
          </cell>
        </row>
        <row r="404">
          <cell r="F404">
            <v>-40570.5</v>
          </cell>
          <cell r="G404">
            <v>0</v>
          </cell>
          <cell r="H404">
            <v>-40570.5</v>
          </cell>
          <cell r="I404">
            <v>0</v>
          </cell>
          <cell r="J404">
            <v>-40570.5</v>
          </cell>
          <cell r="K404">
            <v>0</v>
          </cell>
        </row>
        <row r="405"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  <cell r="K405">
            <v>-5347101</v>
          </cell>
        </row>
        <row r="406">
          <cell r="F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  <cell r="K406">
            <v>-16029</v>
          </cell>
        </row>
        <row r="407">
          <cell r="F407">
            <v>-2976213.3400000003</v>
          </cell>
          <cell r="G407">
            <v>0</v>
          </cell>
          <cell r="H407">
            <v>-2976213.3400000003</v>
          </cell>
          <cell r="I407">
            <v>0</v>
          </cell>
          <cell r="J407">
            <v>-2976213.3400000003</v>
          </cell>
          <cell r="K407">
            <v>-12671807.92</v>
          </cell>
        </row>
        <row r="409">
          <cell r="F409">
            <v>190.34</v>
          </cell>
          <cell r="G409">
            <v>0</v>
          </cell>
          <cell r="H409">
            <v>190.34</v>
          </cell>
          <cell r="I409">
            <v>0</v>
          </cell>
          <cell r="J409">
            <v>190.34</v>
          </cell>
          <cell r="K409">
            <v>0</v>
          </cell>
        </row>
        <row r="410">
          <cell r="F410">
            <v>0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-6526.61</v>
          </cell>
        </row>
        <row r="411">
          <cell r="F411">
            <v>190.34</v>
          </cell>
          <cell r="G411">
            <v>0</v>
          </cell>
          <cell r="H411">
            <v>190.34</v>
          </cell>
          <cell r="I411">
            <v>0</v>
          </cell>
          <cell r="J411">
            <v>190.34</v>
          </cell>
          <cell r="K411">
            <v>-6526.61</v>
          </cell>
        </row>
        <row r="413">
          <cell r="F413">
            <v>6808.31</v>
          </cell>
          <cell r="G413">
            <v>0</v>
          </cell>
          <cell r="H413">
            <v>6808.31</v>
          </cell>
          <cell r="I413">
            <v>0</v>
          </cell>
          <cell r="J413">
            <v>6808.31</v>
          </cell>
          <cell r="K413">
            <v>0</v>
          </cell>
        </row>
        <row r="414">
          <cell r="F414">
            <v>-6808.31</v>
          </cell>
          <cell r="G414">
            <v>0</v>
          </cell>
          <cell r="H414">
            <v>-6808.31</v>
          </cell>
          <cell r="I414">
            <v>0</v>
          </cell>
          <cell r="J414">
            <v>-6808.31</v>
          </cell>
          <cell r="K414">
            <v>0</v>
          </cell>
        </row>
        <row r="415"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K415">
            <v>-5261.22</v>
          </cell>
        </row>
        <row r="416">
          <cell r="F416">
            <v>-8955.09</v>
          </cell>
          <cell r="G416">
            <v>0</v>
          </cell>
          <cell r="H416">
            <v>-8955.09</v>
          </cell>
          <cell r="I416">
            <v>0</v>
          </cell>
          <cell r="J416">
            <v>-8955.09</v>
          </cell>
          <cell r="K416">
            <v>0</v>
          </cell>
        </row>
        <row r="417">
          <cell r="F417">
            <v>-2508</v>
          </cell>
          <cell r="G417">
            <v>0</v>
          </cell>
          <cell r="H417">
            <v>-2508</v>
          </cell>
          <cell r="I417">
            <v>0</v>
          </cell>
          <cell r="J417">
            <v>-2508</v>
          </cell>
          <cell r="K417">
            <v>0</v>
          </cell>
        </row>
        <row r="418">
          <cell r="F418">
            <v>0</v>
          </cell>
          <cell r="G418">
            <v>-2524841.5499999998</v>
          </cell>
          <cell r="H418">
            <v>-2524841.5499999998</v>
          </cell>
          <cell r="I418">
            <v>0</v>
          </cell>
          <cell r="J418">
            <v>-2524841.5499999998</v>
          </cell>
          <cell r="K418">
            <v>0</v>
          </cell>
        </row>
        <row r="419">
          <cell r="F419">
            <v>-11463.09</v>
          </cell>
          <cell r="G419">
            <v>-2524841.5499999998</v>
          </cell>
          <cell r="H419">
            <v>-2536304.6399999997</v>
          </cell>
          <cell r="I419">
            <v>0</v>
          </cell>
          <cell r="J419">
            <v>-2536304.6399999997</v>
          </cell>
          <cell r="K419">
            <v>-5261.22</v>
          </cell>
        </row>
        <row r="421">
          <cell r="F421">
            <v>-56026.82</v>
          </cell>
          <cell r="G421">
            <v>0</v>
          </cell>
          <cell r="H421">
            <v>-56026.82</v>
          </cell>
          <cell r="I421">
            <v>0</v>
          </cell>
          <cell r="J421">
            <v>-56026.82</v>
          </cell>
          <cell r="K421">
            <v>0</v>
          </cell>
        </row>
        <row r="422"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-46282.83</v>
          </cell>
        </row>
        <row r="423">
          <cell r="F423">
            <v>-56026.82</v>
          </cell>
          <cell r="G423">
            <v>0</v>
          </cell>
          <cell r="H423">
            <v>-56026.82</v>
          </cell>
          <cell r="I423">
            <v>0</v>
          </cell>
          <cell r="J423">
            <v>-56026.82</v>
          </cell>
          <cell r="K423">
            <v>-46282.83</v>
          </cell>
        </row>
        <row r="425">
          <cell r="F425">
            <v>-655655.22</v>
          </cell>
          <cell r="G425">
            <v>0</v>
          </cell>
          <cell r="H425">
            <v>-655655.22</v>
          </cell>
          <cell r="I425">
            <v>0</v>
          </cell>
          <cell r="J425">
            <v>-655655.22</v>
          </cell>
          <cell r="K425">
            <v>0</v>
          </cell>
        </row>
        <row r="426"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-904556.34</v>
          </cell>
        </row>
        <row r="427">
          <cell r="F427">
            <v>-655655.22</v>
          </cell>
          <cell r="G427">
            <v>0</v>
          </cell>
          <cell r="H427">
            <v>-655655.22</v>
          </cell>
          <cell r="I427">
            <v>0</v>
          </cell>
          <cell r="J427">
            <v>-655655.22</v>
          </cell>
          <cell r="K427">
            <v>-904556.34</v>
          </cell>
        </row>
        <row r="429">
          <cell r="F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</row>
        <row r="431">
          <cell r="F431">
            <v>0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</row>
        <row r="432"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-218768.61</v>
          </cell>
        </row>
        <row r="433">
          <cell r="F433">
            <v>0</v>
          </cell>
          <cell r="G433">
            <v>0</v>
          </cell>
          <cell r="H433">
            <v>0</v>
          </cell>
          <cell r="I433">
            <v>0</v>
          </cell>
          <cell r="J433">
            <v>0</v>
          </cell>
          <cell r="K433">
            <v>-180675.01</v>
          </cell>
        </row>
        <row r="434">
          <cell r="F434">
            <v>0</v>
          </cell>
          <cell r="G434">
            <v>0</v>
          </cell>
          <cell r="H434">
            <v>0</v>
          </cell>
          <cell r="I434">
            <v>0</v>
          </cell>
          <cell r="J434">
            <v>0</v>
          </cell>
          <cell r="K434">
            <v>-180675.01</v>
          </cell>
        </row>
        <row r="435">
          <cell r="F435">
            <v>0</v>
          </cell>
          <cell r="G435">
            <v>-307500</v>
          </cell>
          <cell r="H435">
            <v>-307500</v>
          </cell>
          <cell r="I435">
            <v>0</v>
          </cell>
          <cell r="J435">
            <v>-307500</v>
          </cell>
          <cell r="K435">
            <v>0</v>
          </cell>
        </row>
        <row r="436">
          <cell r="F436">
            <v>0</v>
          </cell>
          <cell r="G436">
            <v>-307500</v>
          </cell>
          <cell r="H436">
            <v>-307500</v>
          </cell>
          <cell r="I436">
            <v>0</v>
          </cell>
          <cell r="J436">
            <v>-307500</v>
          </cell>
          <cell r="K436">
            <v>-580118.63</v>
          </cell>
        </row>
        <row r="438">
          <cell r="F438">
            <v>0</v>
          </cell>
          <cell r="G438">
            <v>0</v>
          </cell>
          <cell r="H438">
            <v>0</v>
          </cell>
          <cell r="I438">
            <v>0</v>
          </cell>
          <cell r="J438">
            <v>0</v>
          </cell>
          <cell r="K438">
            <v>-243531565.72999999</v>
          </cell>
        </row>
        <row r="439">
          <cell r="F439">
            <v>-193989845.74000001</v>
          </cell>
          <cell r="G439">
            <v>-720021.65</v>
          </cell>
          <cell r="H439">
            <v>-194709867.38999999</v>
          </cell>
          <cell r="I439">
            <v>0</v>
          </cell>
          <cell r="J439">
            <v>-194709867.38999999</v>
          </cell>
          <cell r="K439">
            <v>0</v>
          </cell>
        </row>
        <row r="440">
          <cell r="F440">
            <v>-5248993.1100000003</v>
          </cell>
          <cell r="G440">
            <v>1773204.5</v>
          </cell>
          <cell r="H440">
            <v>-3475788.61</v>
          </cell>
          <cell r="I440">
            <v>0</v>
          </cell>
          <cell r="J440">
            <v>-3475788.61</v>
          </cell>
          <cell r="K440">
            <v>0</v>
          </cell>
        </row>
        <row r="441">
          <cell r="F441">
            <v>-199238838.85000002</v>
          </cell>
          <cell r="G441">
            <v>1053182.8500000001</v>
          </cell>
          <cell r="H441">
            <v>-198185656</v>
          </cell>
          <cell r="I441">
            <v>0</v>
          </cell>
          <cell r="J441">
            <v>-198185656</v>
          </cell>
          <cell r="K441">
            <v>-243531565.72999999</v>
          </cell>
        </row>
        <row r="443">
          <cell r="F443">
            <v>0</v>
          </cell>
          <cell r="G443">
            <v>0</v>
          </cell>
          <cell r="H443">
            <v>0</v>
          </cell>
          <cell r="I443">
            <v>0</v>
          </cell>
          <cell r="J443">
            <v>0</v>
          </cell>
          <cell r="K443">
            <v>-246159.13</v>
          </cell>
        </row>
        <row r="444">
          <cell r="F444">
            <v>-1693841.05</v>
          </cell>
          <cell r="G444">
            <v>0</v>
          </cell>
          <cell r="H444">
            <v>-1693841.05</v>
          </cell>
          <cell r="I444">
            <v>0</v>
          </cell>
          <cell r="J444">
            <v>-1693841.05</v>
          </cell>
          <cell r="K444">
            <v>0</v>
          </cell>
        </row>
        <row r="445">
          <cell r="F445">
            <v>-1693841.05</v>
          </cell>
          <cell r="G445">
            <v>0</v>
          </cell>
          <cell r="H445">
            <v>-1693841.05</v>
          </cell>
          <cell r="I445">
            <v>0</v>
          </cell>
          <cell r="J445">
            <v>-1693841.05</v>
          </cell>
          <cell r="K445">
            <v>-246159.13</v>
          </cell>
        </row>
        <row r="447">
          <cell r="F447">
            <v>2537486.33</v>
          </cell>
          <cell r="G447">
            <v>0</v>
          </cell>
          <cell r="H447">
            <v>2537486.33</v>
          </cell>
          <cell r="I447">
            <v>0</v>
          </cell>
          <cell r="J447">
            <v>2537486.33</v>
          </cell>
          <cell r="K447">
            <v>0</v>
          </cell>
        </row>
        <row r="448">
          <cell r="F448">
            <v>45751438.450000003</v>
          </cell>
          <cell r="G448">
            <v>0</v>
          </cell>
          <cell r="H448">
            <v>45751438.450000003</v>
          </cell>
          <cell r="I448">
            <v>0</v>
          </cell>
          <cell r="J448">
            <v>45751438.450000003</v>
          </cell>
          <cell r="K448">
            <v>0</v>
          </cell>
        </row>
        <row r="449">
          <cell r="F449">
            <v>98164329.379999995</v>
          </cell>
          <cell r="G449">
            <v>0</v>
          </cell>
          <cell r="H449">
            <v>98164329.379999995</v>
          </cell>
          <cell r="I449">
            <v>0</v>
          </cell>
          <cell r="J449">
            <v>98164329.379999995</v>
          </cell>
          <cell r="K449">
            <v>0</v>
          </cell>
        </row>
        <row r="450">
          <cell r="F450">
            <v>3449655.13</v>
          </cell>
          <cell r="G450">
            <v>0</v>
          </cell>
          <cell r="H450">
            <v>3449655.13</v>
          </cell>
          <cell r="I450">
            <v>0</v>
          </cell>
          <cell r="J450">
            <v>3449655.13</v>
          </cell>
          <cell r="K450">
            <v>0</v>
          </cell>
        </row>
        <row r="451">
          <cell r="F451">
            <v>16256133.529999999</v>
          </cell>
          <cell r="G451">
            <v>0</v>
          </cell>
          <cell r="H451">
            <v>16256133.529999999</v>
          </cell>
          <cell r="I451">
            <v>0</v>
          </cell>
          <cell r="J451">
            <v>16256133.529999999</v>
          </cell>
          <cell r="K451">
            <v>0</v>
          </cell>
        </row>
        <row r="452">
          <cell r="F452">
            <v>1099575.6599999999</v>
          </cell>
          <cell r="G452">
            <v>0</v>
          </cell>
          <cell r="H452">
            <v>1099575.6599999999</v>
          </cell>
          <cell r="I452">
            <v>0</v>
          </cell>
          <cell r="J452">
            <v>1099575.6599999999</v>
          </cell>
          <cell r="K452">
            <v>0</v>
          </cell>
        </row>
        <row r="453">
          <cell r="F453">
            <v>-3696711.29</v>
          </cell>
          <cell r="G453">
            <v>0</v>
          </cell>
          <cell r="H453">
            <v>-3696711.29</v>
          </cell>
          <cell r="I453">
            <v>0</v>
          </cell>
          <cell r="J453">
            <v>-3696711.29</v>
          </cell>
          <cell r="K453">
            <v>0</v>
          </cell>
        </row>
        <row r="454">
          <cell r="F454">
            <v>531134.71999999997</v>
          </cell>
          <cell r="G454">
            <v>0</v>
          </cell>
          <cell r="H454">
            <v>531134.71999999997</v>
          </cell>
          <cell r="I454">
            <v>0</v>
          </cell>
          <cell r="J454">
            <v>531134.71999999997</v>
          </cell>
          <cell r="K454">
            <v>0</v>
          </cell>
        </row>
        <row r="455">
          <cell r="F455">
            <v>923826.35</v>
          </cell>
          <cell r="G455">
            <v>0</v>
          </cell>
          <cell r="H455">
            <v>923826.35</v>
          </cell>
          <cell r="I455">
            <v>0</v>
          </cell>
          <cell r="J455">
            <v>923826.35</v>
          </cell>
          <cell r="K455">
            <v>0</v>
          </cell>
        </row>
        <row r="456">
          <cell r="F456">
            <v>139061.04999999999</v>
          </cell>
          <cell r="G456">
            <v>0</v>
          </cell>
          <cell r="H456">
            <v>139061.04999999999</v>
          </cell>
          <cell r="I456">
            <v>0</v>
          </cell>
          <cell r="J456">
            <v>139061.04999999999</v>
          </cell>
          <cell r="K456">
            <v>0</v>
          </cell>
        </row>
        <row r="457">
          <cell r="F457">
            <v>91019.76</v>
          </cell>
          <cell r="G457">
            <v>0</v>
          </cell>
          <cell r="H457">
            <v>91019.76</v>
          </cell>
          <cell r="I457">
            <v>0</v>
          </cell>
          <cell r="J457">
            <v>91019.76</v>
          </cell>
          <cell r="K457">
            <v>0</v>
          </cell>
        </row>
        <row r="458">
          <cell r="F458">
            <v>3177579.46</v>
          </cell>
          <cell r="G458">
            <v>0</v>
          </cell>
          <cell r="H458">
            <v>3177579.46</v>
          </cell>
          <cell r="I458">
            <v>0</v>
          </cell>
          <cell r="J458">
            <v>3177579.46</v>
          </cell>
          <cell r="K458">
            <v>0</v>
          </cell>
        </row>
        <row r="459">
          <cell r="F459">
            <v>47773.43</v>
          </cell>
          <cell r="G459">
            <v>0</v>
          </cell>
          <cell r="H459">
            <v>47773.43</v>
          </cell>
          <cell r="I459">
            <v>0</v>
          </cell>
          <cell r="J459">
            <v>47773.43</v>
          </cell>
          <cell r="K459">
            <v>0</v>
          </cell>
        </row>
        <row r="460">
          <cell r="F460">
            <v>3635863.51</v>
          </cell>
          <cell r="G460">
            <v>0</v>
          </cell>
          <cell r="H460">
            <v>3635863.51</v>
          </cell>
          <cell r="I460">
            <v>0</v>
          </cell>
          <cell r="J460">
            <v>3635863.51</v>
          </cell>
          <cell r="K460">
            <v>0</v>
          </cell>
        </row>
        <row r="461"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203893554.12</v>
          </cell>
        </row>
        <row r="462">
          <cell r="F462">
            <v>0</v>
          </cell>
          <cell r="G462">
            <v>0</v>
          </cell>
          <cell r="H462">
            <v>0</v>
          </cell>
          <cell r="I462">
            <v>0</v>
          </cell>
          <cell r="J462">
            <v>0</v>
          </cell>
          <cell r="K462">
            <v>-2863807.06</v>
          </cell>
        </row>
        <row r="463">
          <cell r="F463">
            <v>172108165.47</v>
          </cell>
          <cell r="G463">
            <v>0</v>
          </cell>
          <cell r="H463">
            <v>172108165.47</v>
          </cell>
          <cell r="I463">
            <v>0</v>
          </cell>
          <cell r="J463">
            <v>172108165.47</v>
          </cell>
          <cell r="K463">
            <v>201029747.06</v>
          </cell>
        </row>
        <row r="465"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227511.32</v>
          </cell>
        </row>
        <row r="466">
          <cell r="F466">
            <v>1538992.15</v>
          </cell>
          <cell r="G466">
            <v>-243392.08</v>
          </cell>
          <cell r="H466">
            <v>1295600.07</v>
          </cell>
          <cell r="I466">
            <v>0</v>
          </cell>
          <cell r="J466">
            <v>1295600.07</v>
          </cell>
          <cell r="K466">
            <v>0</v>
          </cell>
        </row>
        <row r="467">
          <cell r="F467">
            <v>1538992.15</v>
          </cell>
          <cell r="G467">
            <v>-243392.08</v>
          </cell>
          <cell r="H467">
            <v>1295600.07</v>
          </cell>
          <cell r="I467">
            <v>0</v>
          </cell>
          <cell r="J467">
            <v>1295600.07</v>
          </cell>
          <cell r="K467">
            <v>227511.32</v>
          </cell>
        </row>
        <row r="469"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</row>
        <row r="471"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6417797.4400000004</v>
          </cell>
        </row>
        <row r="472">
          <cell r="F472">
            <v>641610.79</v>
          </cell>
          <cell r="G472">
            <v>0</v>
          </cell>
          <cell r="H472">
            <v>641610.79</v>
          </cell>
          <cell r="I472">
            <v>0</v>
          </cell>
          <cell r="J472">
            <v>641610.79</v>
          </cell>
          <cell r="K472">
            <v>0</v>
          </cell>
        </row>
        <row r="473">
          <cell r="F473">
            <v>255572.43</v>
          </cell>
          <cell r="G473">
            <v>0</v>
          </cell>
          <cell r="H473">
            <v>255572.43</v>
          </cell>
          <cell r="I473">
            <v>0</v>
          </cell>
          <cell r="J473">
            <v>255572.43</v>
          </cell>
          <cell r="K473">
            <v>0</v>
          </cell>
        </row>
        <row r="474">
          <cell r="F474">
            <v>2228693.25</v>
          </cell>
          <cell r="G474">
            <v>0</v>
          </cell>
          <cell r="H474">
            <v>2228693.25</v>
          </cell>
          <cell r="I474">
            <v>0</v>
          </cell>
          <cell r="J474">
            <v>2228693.25</v>
          </cell>
          <cell r="K474">
            <v>0</v>
          </cell>
        </row>
        <row r="475">
          <cell r="F475">
            <v>207693.79</v>
          </cell>
          <cell r="G475">
            <v>0</v>
          </cell>
          <cell r="H475">
            <v>207693.79</v>
          </cell>
          <cell r="I475">
            <v>0</v>
          </cell>
          <cell r="J475">
            <v>207693.79</v>
          </cell>
          <cell r="K475">
            <v>0</v>
          </cell>
        </row>
        <row r="476">
          <cell r="F476">
            <v>3751344.35</v>
          </cell>
          <cell r="G476">
            <v>0</v>
          </cell>
          <cell r="H476">
            <v>3751344.35</v>
          </cell>
          <cell r="I476">
            <v>0</v>
          </cell>
          <cell r="J476">
            <v>3751344.35</v>
          </cell>
          <cell r="K476">
            <v>0</v>
          </cell>
        </row>
        <row r="477">
          <cell r="F477">
            <v>245929.56</v>
          </cell>
          <cell r="G477">
            <v>0</v>
          </cell>
          <cell r="H477">
            <v>245929.56</v>
          </cell>
          <cell r="I477">
            <v>0</v>
          </cell>
          <cell r="J477">
            <v>245929.56</v>
          </cell>
          <cell r="K477">
            <v>0</v>
          </cell>
        </row>
        <row r="478">
          <cell r="F478">
            <v>813539.92</v>
          </cell>
          <cell r="G478">
            <v>0</v>
          </cell>
          <cell r="H478">
            <v>813539.92</v>
          </cell>
          <cell r="I478">
            <v>0</v>
          </cell>
          <cell r="J478">
            <v>813539.92</v>
          </cell>
          <cell r="K478">
            <v>0</v>
          </cell>
        </row>
        <row r="479">
          <cell r="F479">
            <v>8144384.0899999989</v>
          </cell>
          <cell r="G479">
            <v>0</v>
          </cell>
          <cell r="H479">
            <v>8144384.0899999989</v>
          </cell>
          <cell r="I479">
            <v>0</v>
          </cell>
          <cell r="J479">
            <v>8144384.0899999989</v>
          </cell>
          <cell r="K479">
            <v>6417797.4400000004</v>
          </cell>
        </row>
        <row r="481">
          <cell r="F481">
            <v>0</v>
          </cell>
          <cell r="G481">
            <v>0</v>
          </cell>
          <cell r="H481">
            <v>0</v>
          </cell>
          <cell r="I481">
            <v>0</v>
          </cell>
          <cell r="J481">
            <v>0</v>
          </cell>
          <cell r="K481">
            <v>0</v>
          </cell>
        </row>
        <row r="483">
          <cell r="F483">
            <v>0</v>
          </cell>
          <cell r="G483">
            <v>0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</row>
        <row r="484">
          <cell r="F484">
            <v>0</v>
          </cell>
          <cell r="G484">
            <v>0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</row>
        <row r="486">
          <cell r="F486">
            <v>0</v>
          </cell>
          <cell r="G486">
            <v>0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</row>
        <row r="488">
          <cell r="F488">
            <v>0</v>
          </cell>
          <cell r="G488">
            <v>0</v>
          </cell>
          <cell r="H488">
            <v>0</v>
          </cell>
          <cell r="I488">
            <v>0</v>
          </cell>
          <cell r="J488">
            <v>0</v>
          </cell>
          <cell r="K488">
            <v>0</v>
          </cell>
        </row>
        <row r="490">
          <cell r="F490">
            <v>1612660.33</v>
          </cell>
          <cell r="G490">
            <v>0</v>
          </cell>
          <cell r="H490">
            <v>1612660.33</v>
          </cell>
          <cell r="I490">
            <v>0</v>
          </cell>
          <cell r="J490">
            <v>1612660.33</v>
          </cell>
          <cell r="K490">
            <v>0</v>
          </cell>
        </row>
        <row r="491">
          <cell r="F491">
            <v>426658.67</v>
          </cell>
          <cell r="G491">
            <v>0</v>
          </cell>
          <cell r="H491">
            <v>426658.67</v>
          </cell>
          <cell r="I491">
            <v>0</v>
          </cell>
          <cell r="J491">
            <v>426658.67</v>
          </cell>
          <cell r="K491">
            <v>0</v>
          </cell>
        </row>
        <row r="492">
          <cell r="F492">
            <v>0</v>
          </cell>
          <cell r="G492">
            <v>0</v>
          </cell>
          <cell r="H492">
            <v>0</v>
          </cell>
          <cell r="I492">
            <v>0</v>
          </cell>
          <cell r="J492">
            <v>0</v>
          </cell>
          <cell r="K492">
            <v>1848421.13</v>
          </cell>
        </row>
        <row r="493">
          <cell r="F493">
            <v>0</v>
          </cell>
          <cell r="G493">
            <v>0</v>
          </cell>
          <cell r="H493">
            <v>0</v>
          </cell>
          <cell r="I493">
            <v>0</v>
          </cell>
          <cell r="J493">
            <v>0</v>
          </cell>
          <cell r="K493">
            <v>1298090.8</v>
          </cell>
        </row>
        <row r="494">
          <cell r="F494">
            <v>0</v>
          </cell>
          <cell r="G494">
            <v>0</v>
          </cell>
          <cell r="H494">
            <v>0</v>
          </cell>
          <cell r="I494">
            <v>0</v>
          </cell>
          <cell r="J494">
            <v>0</v>
          </cell>
          <cell r="K494">
            <v>341948.94</v>
          </cell>
        </row>
        <row r="495">
          <cell r="F495">
            <v>2039319</v>
          </cell>
          <cell r="G495">
            <v>0</v>
          </cell>
          <cell r="H495">
            <v>2039319</v>
          </cell>
          <cell r="I495">
            <v>0</v>
          </cell>
          <cell r="J495">
            <v>2039319</v>
          </cell>
          <cell r="K495">
            <v>3488460.8699999996</v>
          </cell>
        </row>
        <row r="497">
          <cell r="F497">
            <v>45145195.560000002</v>
          </cell>
          <cell r="G497">
            <v>41966.5</v>
          </cell>
          <cell r="H497">
            <v>45187162.060000002</v>
          </cell>
          <cell r="I497">
            <v>0</v>
          </cell>
          <cell r="J497">
            <v>45187162.060000002</v>
          </cell>
          <cell r="K497">
            <v>0</v>
          </cell>
        </row>
        <row r="498">
          <cell r="F498">
            <v>30302.95</v>
          </cell>
          <cell r="G498">
            <v>0</v>
          </cell>
          <cell r="H498">
            <v>30302.95</v>
          </cell>
          <cell r="I498">
            <v>0</v>
          </cell>
          <cell r="J498">
            <v>30302.95</v>
          </cell>
          <cell r="K498">
            <v>0</v>
          </cell>
        </row>
        <row r="499">
          <cell r="F499">
            <v>59241.2</v>
          </cell>
          <cell r="G499">
            <v>0</v>
          </cell>
          <cell r="H499">
            <v>59241.2</v>
          </cell>
          <cell r="I499">
            <v>0</v>
          </cell>
          <cell r="J499">
            <v>59241.2</v>
          </cell>
          <cell r="K499">
            <v>0</v>
          </cell>
        </row>
        <row r="500">
          <cell r="F500">
            <v>40327.769999999997</v>
          </cell>
          <cell r="G500">
            <v>0</v>
          </cell>
          <cell r="H500">
            <v>40327.769999999997</v>
          </cell>
          <cell r="I500">
            <v>0</v>
          </cell>
          <cell r="J500">
            <v>40327.769999999997</v>
          </cell>
          <cell r="K500">
            <v>0</v>
          </cell>
        </row>
        <row r="501">
          <cell r="F501">
            <v>88384.4</v>
          </cell>
          <cell r="G501">
            <v>0</v>
          </cell>
          <cell r="H501">
            <v>88384.4</v>
          </cell>
          <cell r="I501">
            <v>0</v>
          </cell>
          <cell r="J501">
            <v>88384.4</v>
          </cell>
          <cell r="K501">
            <v>0</v>
          </cell>
        </row>
        <row r="502">
          <cell r="F502">
            <v>27593.13</v>
          </cell>
          <cell r="G502">
            <v>0</v>
          </cell>
          <cell r="H502">
            <v>27593.13</v>
          </cell>
          <cell r="I502">
            <v>0</v>
          </cell>
          <cell r="J502">
            <v>27593.13</v>
          </cell>
          <cell r="K502">
            <v>0</v>
          </cell>
        </row>
        <row r="503">
          <cell r="F503">
            <v>22258.54</v>
          </cell>
          <cell r="G503">
            <v>0</v>
          </cell>
          <cell r="H503">
            <v>22258.54</v>
          </cell>
          <cell r="I503">
            <v>0</v>
          </cell>
          <cell r="J503">
            <v>22258.54</v>
          </cell>
          <cell r="K503">
            <v>0</v>
          </cell>
        </row>
        <row r="504">
          <cell r="F504">
            <v>78549.33</v>
          </cell>
          <cell r="G504">
            <v>0</v>
          </cell>
          <cell r="H504">
            <v>78549.33</v>
          </cell>
          <cell r="I504">
            <v>0</v>
          </cell>
          <cell r="J504">
            <v>78549.33</v>
          </cell>
          <cell r="K504">
            <v>0</v>
          </cell>
        </row>
        <row r="505">
          <cell r="F505">
            <v>394660.62</v>
          </cell>
          <cell r="G505">
            <v>0</v>
          </cell>
          <cell r="H505">
            <v>394660.62</v>
          </cell>
          <cell r="I505">
            <v>0</v>
          </cell>
          <cell r="J505">
            <v>394660.62</v>
          </cell>
          <cell r="K505">
            <v>0</v>
          </cell>
        </row>
        <row r="506">
          <cell r="F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  <cell r="K506">
            <v>50357810.829999998</v>
          </cell>
        </row>
        <row r="507">
          <cell r="F507">
            <v>1153672.78</v>
          </cell>
          <cell r="G507">
            <v>0</v>
          </cell>
          <cell r="H507">
            <v>1153672.78</v>
          </cell>
          <cell r="I507">
            <v>0</v>
          </cell>
          <cell r="J507">
            <v>1153672.78</v>
          </cell>
          <cell r="K507">
            <v>0</v>
          </cell>
        </row>
        <row r="508">
          <cell r="F508">
            <v>0</v>
          </cell>
          <cell r="G508">
            <v>0</v>
          </cell>
          <cell r="H508">
            <v>0</v>
          </cell>
          <cell r="I508">
            <v>0</v>
          </cell>
          <cell r="J508">
            <v>0</v>
          </cell>
          <cell r="K508">
            <v>1581904.84</v>
          </cell>
        </row>
        <row r="509">
          <cell r="F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  <cell r="K509">
            <v>135048.16</v>
          </cell>
        </row>
        <row r="510">
          <cell r="F510">
            <v>47040186.280000009</v>
          </cell>
          <cell r="G510">
            <v>41966.5</v>
          </cell>
          <cell r="H510">
            <v>47082152.780000009</v>
          </cell>
          <cell r="I510">
            <v>0</v>
          </cell>
          <cell r="J510">
            <v>47082152.780000009</v>
          </cell>
          <cell r="K510">
            <v>52074763.829999998</v>
          </cell>
        </row>
        <row r="512">
          <cell r="F512">
            <v>99640644.5</v>
          </cell>
          <cell r="G512">
            <v>-180244.83</v>
          </cell>
          <cell r="H512">
            <v>99460399.670000002</v>
          </cell>
          <cell r="I512">
            <v>0</v>
          </cell>
          <cell r="J512">
            <v>99460399.670000002</v>
          </cell>
          <cell r="K512">
            <v>0</v>
          </cell>
        </row>
        <row r="513">
          <cell r="F513">
            <v>471393.26</v>
          </cell>
          <cell r="G513">
            <v>0</v>
          </cell>
          <cell r="H513">
            <v>471393.26</v>
          </cell>
          <cell r="I513">
            <v>0</v>
          </cell>
          <cell r="J513">
            <v>471393.26</v>
          </cell>
          <cell r="K513">
            <v>0</v>
          </cell>
        </row>
        <row r="514">
          <cell r="F514">
            <v>93589.8</v>
          </cell>
          <cell r="G514">
            <v>0</v>
          </cell>
          <cell r="H514">
            <v>93589.8</v>
          </cell>
          <cell r="I514">
            <v>0</v>
          </cell>
          <cell r="J514">
            <v>93589.8</v>
          </cell>
          <cell r="K514">
            <v>0</v>
          </cell>
        </row>
        <row r="515">
          <cell r="F515">
            <v>73089.5</v>
          </cell>
          <cell r="G515">
            <v>62750</v>
          </cell>
          <cell r="H515">
            <v>135839.5</v>
          </cell>
          <cell r="I515">
            <v>0</v>
          </cell>
          <cell r="J515">
            <v>135839.5</v>
          </cell>
          <cell r="K515">
            <v>0</v>
          </cell>
        </row>
        <row r="516">
          <cell r="F516">
            <v>641390.76</v>
          </cell>
          <cell r="G516">
            <v>-119190.5</v>
          </cell>
          <cell r="H516">
            <v>522200.26</v>
          </cell>
          <cell r="I516">
            <v>0</v>
          </cell>
          <cell r="J516">
            <v>522200.26</v>
          </cell>
          <cell r="K516">
            <v>0</v>
          </cell>
        </row>
        <row r="517">
          <cell r="F517">
            <v>72333.289999999994</v>
          </cell>
          <cell r="G517">
            <v>0</v>
          </cell>
          <cell r="H517">
            <v>72333.289999999994</v>
          </cell>
          <cell r="I517">
            <v>0</v>
          </cell>
          <cell r="J517">
            <v>72333.289999999994</v>
          </cell>
          <cell r="K517">
            <v>0</v>
          </cell>
        </row>
        <row r="518">
          <cell r="F518">
            <v>3696472.22</v>
          </cell>
          <cell r="G518">
            <v>0</v>
          </cell>
          <cell r="H518">
            <v>3696472.22</v>
          </cell>
          <cell r="I518">
            <v>0</v>
          </cell>
          <cell r="J518">
            <v>3696472.22</v>
          </cell>
          <cell r="K518">
            <v>0</v>
          </cell>
        </row>
        <row r="519">
          <cell r="F519">
            <v>22210.1</v>
          </cell>
          <cell r="G519">
            <v>0</v>
          </cell>
          <cell r="H519">
            <v>22210.1</v>
          </cell>
          <cell r="I519">
            <v>0</v>
          </cell>
          <cell r="J519">
            <v>22210.1</v>
          </cell>
          <cell r="K519">
            <v>0</v>
          </cell>
        </row>
        <row r="520"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  <cell r="K520">
            <v>124682806.59</v>
          </cell>
        </row>
        <row r="521"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124120.89</v>
          </cell>
        </row>
        <row r="522"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83.36</v>
          </cell>
        </row>
        <row r="523">
          <cell r="F523">
            <v>0</v>
          </cell>
          <cell r="G523">
            <v>0</v>
          </cell>
          <cell r="H523">
            <v>0</v>
          </cell>
          <cell r="I523">
            <v>0</v>
          </cell>
          <cell r="J523">
            <v>0</v>
          </cell>
          <cell r="K523">
            <v>4510.46</v>
          </cell>
        </row>
        <row r="524">
          <cell r="F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  <cell r="K524">
            <v>958753.82</v>
          </cell>
        </row>
        <row r="525">
          <cell r="F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0</v>
          </cell>
          <cell r="K525">
            <v>11667.18</v>
          </cell>
        </row>
        <row r="526"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28824.21</v>
          </cell>
        </row>
        <row r="527">
          <cell r="F527">
            <v>0</v>
          </cell>
          <cell r="G527">
            <v>0</v>
          </cell>
          <cell r="H527">
            <v>0</v>
          </cell>
          <cell r="I527">
            <v>0</v>
          </cell>
          <cell r="J527">
            <v>0</v>
          </cell>
          <cell r="K527">
            <v>2382.39</v>
          </cell>
        </row>
        <row r="528">
          <cell r="F528">
            <v>0</v>
          </cell>
          <cell r="G528">
            <v>580160</v>
          </cell>
          <cell r="H528">
            <v>580160</v>
          </cell>
          <cell r="I528">
            <v>0</v>
          </cell>
          <cell r="J528">
            <v>580160</v>
          </cell>
          <cell r="K528">
            <v>0</v>
          </cell>
        </row>
        <row r="529">
          <cell r="F529">
            <v>104711123.43000001</v>
          </cell>
          <cell r="G529">
            <v>343474.67000000004</v>
          </cell>
          <cell r="H529">
            <v>105054598.10000001</v>
          </cell>
          <cell r="I529">
            <v>0</v>
          </cell>
          <cell r="J529">
            <v>105054598.10000001</v>
          </cell>
          <cell r="K529">
            <v>125813148.89999999</v>
          </cell>
        </row>
        <row r="531">
          <cell r="F531">
            <v>1191821.33</v>
          </cell>
          <cell r="G531">
            <v>0</v>
          </cell>
          <cell r="H531">
            <v>1191821.33</v>
          </cell>
          <cell r="I531">
            <v>0</v>
          </cell>
          <cell r="J531">
            <v>1191821.33</v>
          </cell>
          <cell r="K531">
            <v>0</v>
          </cell>
        </row>
        <row r="532">
          <cell r="F532">
            <v>8957</v>
          </cell>
          <cell r="G532">
            <v>0</v>
          </cell>
          <cell r="H532">
            <v>8957</v>
          </cell>
          <cell r="I532">
            <v>0</v>
          </cell>
          <cell r="J532">
            <v>8957</v>
          </cell>
          <cell r="K532">
            <v>0</v>
          </cell>
        </row>
        <row r="533">
          <cell r="F533">
            <v>18406.939999999999</v>
          </cell>
          <cell r="G533">
            <v>0</v>
          </cell>
          <cell r="H533">
            <v>18406.939999999999</v>
          </cell>
          <cell r="I533">
            <v>0</v>
          </cell>
          <cell r="J533">
            <v>18406.939999999999</v>
          </cell>
          <cell r="K533">
            <v>0</v>
          </cell>
        </row>
        <row r="534">
          <cell r="F534">
            <v>451846</v>
          </cell>
          <cell r="G534">
            <v>0</v>
          </cell>
          <cell r="H534">
            <v>451846</v>
          </cell>
          <cell r="I534">
            <v>0</v>
          </cell>
          <cell r="J534">
            <v>451846</v>
          </cell>
          <cell r="K534">
            <v>0</v>
          </cell>
        </row>
        <row r="535">
          <cell r="F535">
            <v>147153</v>
          </cell>
          <cell r="G535">
            <v>0</v>
          </cell>
          <cell r="H535">
            <v>147153</v>
          </cell>
          <cell r="I535">
            <v>0</v>
          </cell>
          <cell r="J535">
            <v>147153</v>
          </cell>
          <cell r="K535">
            <v>0</v>
          </cell>
        </row>
        <row r="536">
          <cell r="F536">
            <v>11326.59</v>
          </cell>
          <cell r="G536">
            <v>-49224.959999999999</v>
          </cell>
          <cell r="H536">
            <v>-37898.370000000003</v>
          </cell>
          <cell r="I536">
            <v>0</v>
          </cell>
          <cell r="J536">
            <v>-37898.370000000003</v>
          </cell>
          <cell r="K536">
            <v>0</v>
          </cell>
        </row>
        <row r="537">
          <cell r="F537">
            <v>0</v>
          </cell>
          <cell r="G537">
            <v>0</v>
          </cell>
          <cell r="H537">
            <v>0</v>
          </cell>
          <cell r="I537">
            <v>0</v>
          </cell>
          <cell r="J537">
            <v>0</v>
          </cell>
          <cell r="K537">
            <v>987054.97</v>
          </cell>
        </row>
        <row r="538">
          <cell r="F538">
            <v>0</v>
          </cell>
          <cell r="G538">
            <v>0</v>
          </cell>
          <cell r="H538">
            <v>0</v>
          </cell>
          <cell r="I538">
            <v>0</v>
          </cell>
          <cell r="J538">
            <v>0</v>
          </cell>
          <cell r="K538">
            <v>13142.78</v>
          </cell>
        </row>
        <row r="539">
          <cell r="F539">
            <v>0</v>
          </cell>
          <cell r="G539">
            <v>0</v>
          </cell>
          <cell r="H539">
            <v>0</v>
          </cell>
          <cell r="I539">
            <v>0</v>
          </cell>
          <cell r="J539">
            <v>0</v>
          </cell>
          <cell r="K539">
            <v>7889.64</v>
          </cell>
        </row>
        <row r="540">
          <cell r="F540">
            <v>0</v>
          </cell>
          <cell r="G540">
            <v>0</v>
          </cell>
          <cell r="H540">
            <v>0</v>
          </cell>
          <cell r="I540">
            <v>0</v>
          </cell>
          <cell r="J540">
            <v>0</v>
          </cell>
          <cell r="K540">
            <v>22878.05</v>
          </cell>
        </row>
        <row r="541">
          <cell r="F541">
            <v>0</v>
          </cell>
          <cell r="G541">
            <v>0</v>
          </cell>
          <cell r="H541">
            <v>0</v>
          </cell>
          <cell r="I541">
            <v>0</v>
          </cell>
          <cell r="J541">
            <v>0</v>
          </cell>
          <cell r="K541">
            <v>175721.43</v>
          </cell>
        </row>
        <row r="542"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167501</v>
          </cell>
        </row>
        <row r="543">
          <cell r="F543">
            <v>1829510.86</v>
          </cell>
          <cell r="G543">
            <v>-49224.959999999999</v>
          </cell>
          <cell r="H543">
            <v>1780285.9</v>
          </cell>
          <cell r="I543">
            <v>0</v>
          </cell>
          <cell r="J543">
            <v>1780285.9</v>
          </cell>
          <cell r="K543">
            <v>1374187.87</v>
          </cell>
        </row>
        <row r="545">
          <cell r="F545">
            <v>19624367.170000002</v>
          </cell>
          <cell r="G545">
            <v>-40527</v>
          </cell>
          <cell r="H545">
            <v>19583840.170000002</v>
          </cell>
          <cell r="I545">
            <v>0</v>
          </cell>
          <cell r="J545">
            <v>19583840.170000002</v>
          </cell>
          <cell r="K545">
            <v>0</v>
          </cell>
        </row>
        <row r="546">
          <cell r="F546">
            <v>191795.78</v>
          </cell>
          <cell r="G546">
            <v>0</v>
          </cell>
          <cell r="H546">
            <v>191795.78</v>
          </cell>
          <cell r="I546">
            <v>0</v>
          </cell>
          <cell r="J546">
            <v>191795.78</v>
          </cell>
          <cell r="K546">
            <v>0</v>
          </cell>
        </row>
        <row r="547">
          <cell r="F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18776784.5</v>
          </cell>
        </row>
        <row r="548"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249181.37</v>
          </cell>
        </row>
        <row r="549">
          <cell r="F549">
            <v>19816162.950000003</v>
          </cell>
          <cell r="G549">
            <v>-40527</v>
          </cell>
          <cell r="H549">
            <v>19775635.950000003</v>
          </cell>
          <cell r="I549">
            <v>0</v>
          </cell>
          <cell r="J549">
            <v>19775635.950000003</v>
          </cell>
          <cell r="K549">
            <v>19025965.870000001</v>
          </cell>
        </row>
        <row r="551">
          <cell r="F551">
            <v>3398113.48</v>
          </cell>
          <cell r="G551">
            <v>-7299.01</v>
          </cell>
          <cell r="H551">
            <v>3390814.47</v>
          </cell>
          <cell r="I551">
            <v>0</v>
          </cell>
          <cell r="J551">
            <v>3390814.47</v>
          </cell>
          <cell r="K551">
            <v>0</v>
          </cell>
        </row>
        <row r="552">
          <cell r="F552">
            <v>119725.99</v>
          </cell>
          <cell r="G552">
            <v>0</v>
          </cell>
          <cell r="H552">
            <v>119725.99</v>
          </cell>
          <cell r="I552">
            <v>0</v>
          </cell>
          <cell r="J552">
            <v>119725.99</v>
          </cell>
          <cell r="K552">
            <v>0</v>
          </cell>
        </row>
        <row r="553">
          <cell r="F553">
            <v>101873.36</v>
          </cell>
          <cell r="G553">
            <v>0</v>
          </cell>
          <cell r="H553">
            <v>101873.36</v>
          </cell>
          <cell r="I553">
            <v>0</v>
          </cell>
          <cell r="J553">
            <v>101873.36</v>
          </cell>
          <cell r="K553">
            <v>0</v>
          </cell>
        </row>
        <row r="554">
          <cell r="F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K554">
            <v>3230657.48</v>
          </cell>
        </row>
        <row r="555">
          <cell r="F555">
            <v>0</v>
          </cell>
          <cell r="G555">
            <v>0</v>
          </cell>
          <cell r="H555">
            <v>0</v>
          </cell>
          <cell r="I555">
            <v>0</v>
          </cell>
          <cell r="J555">
            <v>0</v>
          </cell>
          <cell r="K555">
            <v>117594.11</v>
          </cell>
        </row>
        <row r="556">
          <cell r="F556">
            <v>0</v>
          </cell>
          <cell r="G556">
            <v>0</v>
          </cell>
          <cell r="H556">
            <v>0</v>
          </cell>
          <cell r="I556">
            <v>0</v>
          </cell>
          <cell r="J556">
            <v>0</v>
          </cell>
          <cell r="K556">
            <v>111783.25</v>
          </cell>
        </row>
        <row r="557">
          <cell r="F557">
            <v>3619712.83</v>
          </cell>
          <cell r="G557">
            <v>-7299.01</v>
          </cell>
          <cell r="H557">
            <v>3612413.8200000003</v>
          </cell>
          <cell r="I557">
            <v>0</v>
          </cell>
          <cell r="J557">
            <v>3612413.8200000003</v>
          </cell>
          <cell r="K557">
            <v>3460034.84</v>
          </cell>
        </row>
        <row r="559">
          <cell r="F559">
            <v>109885.9</v>
          </cell>
          <cell r="G559">
            <v>498498.52</v>
          </cell>
          <cell r="H559">
            <v>608384.42000000004</v>
          </cell>
          <cell r="I559">
            <v>0</v>
          </cell>
          <cell r="J559">
            <v>608384.42000000004</v>
          </cell>
          <cell r="K559">
            <v>0</v>
          </cell>
        </row>
        <row r="560">
          <cell r="F560">
            <v>4069.37</v>
          </cell>
          <cell r="G560">
            <v>11000</v>
          </cell>
          <cell r="H560">
            <v>15069.37</v>
          </cell>
          <cell r="I560">
            <v>0</v>
          </cell>
          <cell r="J560">
            <v>15069.37</v>
          </cell>
          <cell r="K560">
            <v>0</v>
          </cell>
        </row>
        <row r="561">
          <cell r="F561">
            <v>1143426.72</v>
          </cell>
          <cell r="G561">
            <v>0</v>
          </cell>
          <cell r="H561">
            <v>1143426.72</v>
          </cell>
          <cell r="I561">
            <v>0</v>
          </cell>
          <cell r="J561">
            <v>1143426.72</v>
          </cell>
          <cell r="K561">
            <v>0</v>
          </cell>
        </row>
        <row r="562">
          <cell r="F562">
            <v>0</v>
          </cell>
          <cell r="G562">
            <v>0</v>
          </cell>
          <cell r="H562">
            <v>0</v>
          </cell>
          <cell r="I562">
            <v>0</v>
          </cell>
          <cell r="J562">
            <v>0</v>
          </cell>
          <cell r="K562">
            <v>154766.22</v>
          </cell>
        </row>
        <row r="563">
          <cell r="F563">
            <v>0</v>
          </cell>
          <cell r="G563">
            <v>0</v>
          </cell>
          <cell r="H563">
            <v>0</v>
          </cell>
          <cell r="I563">
            <v>0</v>
          </cell>
          <cell r="J563">
            <v>0</v>
          </cell>
          <cell r="K563">
            <v>445835.04</v>
          </cell>
        </row>
        <row r="564">
          <cell r="F564">
            <v>0</v>
          </cell>
          <cell r="G564">
            <v>0</v>
          </cell>
          <cell r="H564">
            <v>0</v>
          </cell>
          <cell r="I564">
            <v>0</v>
          </cell>
          <cell r="J564">
            <v>0</v>
          </cell>
          <cell r="K564">
            <v>3519.48</v>
          </cell>
        </row>
        <row r="565">
          <cell r="F565">
            <v>0</v>
          </cell>
          <cell r="G565">
            <v>-324570.78000000003</v>
          </cell>
          <cell r="H565">
            <v>-324570.78000000003</v>
          </cell>
          <cell r="I565">
            <v>0</v>
          </cell>
          <cell r="J565">
            <v>-324570.78000000003</v>
          </cell>
          <cell r="K565">
            <v>0</v>
          </cell>
        </row>
        <row r="566">
          <cell r="F566">
            <v>0</v>
          </cell>
          <cell r="G566">
            <v>1397000</v>
          </cell>
          <cell r="H566">
            <v>1397000</v>
          </cell>
          <cell r="I566">
            <v>0</v>
          </cell>
          <cell r="J566">
            <v>1397000</v>
          </cell>
          <cell r="K566">
            <v>0</v>
          </cell>
        </row>
        <row r="567">
          <cell r="F567">
            <v>1257381.99</v>
          </cell>
          <cell r="G567">
            <v>1581927.74</v>
          </cell>
          <cell r="H567">
            <v>2839309.73</v>
          </cell>
          <cell r="I567">
            <v>0</v>
          </cell>
          <cell r="J567">
            <v>2839309.73</v>
          </cell>
          <cell r="K567">
            <v>604120.74</v>
          </cell>
        </row>
        <row r="569">
          <cell r="F569">
            <v>0</v>
          </cell>
          <cell r="G569">
            <v>0</v>
          </cell>
          <cell r="H569">
            <v>0</v>
          </cell>
          <cell r="I569">
            <v>0</v>
          </cell>
          <cell r="J569">
            <v>0</v>
          </cell>
          <cell r="K569">
            <v>0</v>
          </cell>
        </row>
        <row r="571">
          <cell r="F571">
            <v>-180313397.34</v>
          </cell>
          <cell r="G571">
            <v>0</v>
          </cell>
          <cell r="H571">
            <v>-180313397.34</v>
          </cell>
          <cell r="I571">
            <v>0</v>
          </cell>
          <cell r="J571">
            <v>-180313397.34</v>
          </cell>
          <cell r="K571">
            <v>0</v>
          </cell>
        </row>
        <row r="572"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  <cell r="K572">
            <v>-205840682.91999999</v>
          </cell>
        </row>
        <row r="573">
          <cell r="F573">
            <v>-180313397.34</v>
          </cell>
          <cell r="G573">
            <v>0</v>
          </cell>
          <cell r="H573">
            <v>-180313397.34</v>
          </cell>
          <cell r="I573">
            <v>0</v>
          </cell>
          <cell r="J573">
            <v>-180313397.34</v>
          </cell>
          <cell r="K573">
            <v>-205840682.91999999</v>
          </cell>
        </row>
        <row r="575">
          <cell r="F575">
            <v>-81857.7</v>
          </cell>
          <cell r="G575">
            <v>0</v>
          </cell>
          <cell r="H575">
            <v>-81857.7</v>
          </cell>
          <cell r="I575">
            <v>0</v>
          </cell>
          <cell r="J575">
            <v>-81857.7</v>
          </cell>
          <cell r="K575">
            <v>0</v>
          </cell>
        </row>
        <row r="576">
          <cell r="F576">
            <v>0</v>
          </cell>
          <cell r="G576">
            <v>0</v>
          </cell>
          <cell r="H576">
            <v>0</v>
          </cell>
          <cell r="I576">
            <v>0</v>
          </cell>
          <cell r="J576">
            <v>0</v>
          </cell>
          <cell r="K576">
            <v>-179262.29</v>
          </cell>
        </row>
        <row r="577">
          <cell r="F577">
            <v>6161.22</v>
          </cell>
          <cell r="G577">
            <v>0</v>
          </cell>
          <cell r="H577">
            <v>6161.22</v>
          </cell>
          <cell r="I577">
            <v>0</v>
          </cell>
          <cell r="J577">
            <v>6161.22</v>
          </cell>
          <cell r="K577">
            <v>0</v>
          </cell>
        </row>
        <row r="578">
          <cell r="F578">
            <v>71650.33</v>
          </cell>
          <cell r="G578">
            <v>0</v>
          </cell>
          <cell r="H578">
            <v>71650.33</v>
          </cell>
          <cell r="I578">
            <v>0</v>
          </cell>
          <cell r="J578">
            <v>71650.33</v>
          </cell>
          <cell r="K578">
            <v>0</v>
          </cell>
        </row>
        <row r="579">
          <cell r="F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8941.6</v>
          </cell>
        </row>
        <row r="580">
          <cell r="F580">
            <v>-4046.1499999999942</v>
          </cell>
          <cell r="G580">
            <v>0</v>
          </cell>
          <cell r="H580">
            <v>-4046.1499999999942</v>
          </cell>
          <cell r="I580">
            <v>0</v>
          </cell>
          <cell r="J580">
            <v>-4046.1499999999942</v>
          </cell>
          <cell r="K580">
            <v>-170320.69</v>
          </cell>
        </row>
        <row r="582">
          <cell r="F582">
            <v>0</v>
          </cell>
          <cell r="G582">
            <v>0</v>
          </cell>
          <cell r="H582">
            <v>0</v>
          </cell>
          <cell r="I582">
            <v>0</v>
          </cell>
          <cell r="J582">
            <v>0</v>
          </cell>
          <cell r="K582">
            <v>0</v>
          </cell>
        </row>
        <row r="584">
          <cell r="F584">
            <v>-2048073.77</v>
          </cell>
          <cell r="G584">
            <v>1707871.23</v>
          </cell>
          <cell r="H584">
            <v>-340202.54</v>
          </cell>
          <cell r="I584">
            <v>0</v>
          </cell>
          <cell r="J584">
            <v>-340202.54</v>
          </cell>
          <cell r="K584">
            <v>0</v>
          </cell>
        </row>
        <row r="585">
          <cell r="F585">
            <v>-324570.78000000003</v>
          </cell>
          <cell r="G585">
            <v>0</v>
          </cell>
          <cell r="H585">
            <v>-324570.78000000003</v>
          </cell>
          <cell r="I585">
            <v>0</v>
          </cell>
          <cell r="J585">
            <v>-324570.78000000003</v>
          </cell>
          <cell r="K585">
            <v>0</v>
          </cell>
        </row>
        <row r="586">
          <cell r="F586">
            <v>-354569.47</v>
          </cell>
          <cell r="G586">
            <v>324570.78000000003</v>
          </cell>
          <cell r="H586">
            <v>-29998.69</v>
          </cell>
          <cell r="I586">
            <v>0</v>
          </cell>
          <cell r="J586">
            <v>-29998.69</v>
          </cell>
          <cell r="K586">
            <v>0</v>
          </cell>
        </row>
        <row r="587">
          <cell r="F587">
            <v>0</v>
          </cell>
          <cell r="G587">
            <v>0</v>
          </cell>
          <cell r="H587">
            <v>0</v>
          </cell>
          <cell r="I587">
            <v>0</v>
          </cell>
          <cell r="J587">
            <v>0</v>
          </cell>
          <cell r="K587">
            <v>-451936.68</v>
          </cell>
        </row>
        <row r="588">
          <cell r="F588">
            <v>0</v>
          </cell>
          <cell r="G588">
            <v>0</v>
          </cell>
          <cell r="H588">
            <v>0</v>
          </cell>
          <cell r="I588">
            <v>0</v>
          </cell>
          <cell r="J588">
            <v>0</v>
          </cell>
          <cell r="K588">
            <v>-1214046.01</v>
          </cell>
        </row>
        <row r="589">
          <cell r="F589">
            <v>-2727214.0199999996</v>
          </cell>
          <cell r="G589">
            <v>2032442.01</v>
          </cell>
          <cell r="H589">
            <v>-694772.01</v>
          </cell>
          <cell r="I589">
            <v>0</v>
          </cell>
          <cell r="J589">
            <v>-694772.01</v>
          </cell>
          <cell r="K589">
            <v>-1665982.69</v>
          </cell>
        </row>
        <row r="591">
          <cell r="F591">
            <v>0</v>
          </cell>
          <cell r="G591">
            <v>0</v>
          </cell>
          <cell r="H591">
            <v>0</v>
          </cell>
          <cell r="I591">
            <v>0</v>
          </cell>
          <cell r="J591">
            <v>0</v>
          </cell>
          <cell r="K591">
            <v>0</v>
          </cell>
        </row>
        <row r="593">
          <cell r="F593">
            <v>0</v>
          </cell>
          <cell r="G593">
            <v>0</v>
          </cell>
          <cell r="H593">
            <v>0</v>
          </cell>
          <cell r="I593">
            <v>0</v>
          </cell>
          <cell r="J593">
            <v>0</v>
          </cell>
          <cell r="K593">
            <v>0</v>
          </cell>
        </row>
        <row r="595">
          <cell r="F595">
            <v>1796943.69</v>
          </cell>
          <cell r="G595">
            <v>-1794331.35</v>
          </cell>
          <cell r="H595">
            <v>2612.34</v>
          </cell>
          <cell r="I595">
            <v>0</v>
          </cell>
          <cell r="J595">
            <v>2612.34</v>
          </cell>
          <cell r="K595">
            <v>0</v>
          </cell>
        </row>
        <row r="596">
          <cell r="F596">
            <v>67820.27</v>
          </cell>
          <cell r="G596">
            <v>0</v>
          </cell>
          <cell r="H596">
            <v>67820.27</v>
          </cell>
          <cell r="I596">
            <v>0</v>
          </cell>
          <cell r="J596">
            <v>67820.27</v>
          </cell>
          <cell r="K596">
            <v>0</v>
          </cell>
        </row>
        <row r="597">
          <cell r="F597">
            <v>2000</v>
          </cell>
          <cell r="G597">
            <v>0</v>
          </cell>
          <cell r="H597">
            <v>2000</v>
          </cell>
          <cell r="I597">
            <v>0</v>
          </cell>
          <cell r="J597">
            <v>2000</v>
          </cell>
          <cell r="K597">
            <v>0</v>
          </cell>
        </row>
        <row r="598">
          <cell r="F598">
            <v>31017.599999999999</v>
          </cell>
          <cell r="G598">
            <v>0</v>
          </cell>
          <cell r="H598">
            <v>31017.599999999999</v>
          </cell>
          <cell r="I598">
            <v>0</v>
          </cell>
          <cell r="J598">
            <v>31017.599999999999</v>
          </cell>
          <cell r="K598">
            <v>0</v>
          </cell>
        </row>
        <row r="599">
          <cell r="F599">
            <v>1397000</v>
          </cell>
          <cell r="G599">
            <v>-1397000</v>
          </cell>
          <cell r="H599">
            <v>0</v>
          </cell>
          <cell r="I599">
            <v>0</v>
          </cell>
          <cell r="J599">
            <v>0</v>
          </cell>
          <cell r="K599">
            <v>0</v>
          </cell>
        </row>
        <row r="600">
          <cell r="F600">
            <v>0</v>
          </cell>
          <cell r="G600">
            <v>0</v>
          </cell>
          <cell r="H600">
            <v>0</v>
          </cell>
          <cell r="I600">
            <v>0</v>
          </cell>
          <cell r="J600">
            <v>0</v>
          </cell>
          <cell r="K600">
            <v>0</v>
          </cell>
        </row>
        <row r="601">
          <cell r="F601">
            <v>6161.22</v>
          </cell>
          <cell r="G601">
            <v>0</v>
          </cell>
          <cell r="H601">
            <v>6161.22</v>
          </cell>
          <cell r="I601">
            <v>0</v>
          </cell>
          <cell r="J601">
            <v>6161.22</v>
          </cell>
          <cell r="K601">
            <v>0</v>
          </cell>
        </row>
        <row r="602">
          <cell r="F602">
            <v>-6161.22</v>
          </cell>
          <cell r="G602">
            <v>0</v>
          </cell>
          <cell r="H602">
            <v>-6161.22</v>
          </cell>
          <cell r="I602">
            <v>0</v>
          </cell>
          <cell r="J602">
            <v>-6161.22</v>
          </cell>
          <cell r="K602">
            <v>0</v>
          </cell>
        </row>
        <row r="603">
          <cell r="F603">
            <v>178425.01</v>
          </cell>
          <cell r="G603">
            <v>0</v>
          </cell>
          <cell r="H603">
            <v>178425.01</v>
          </cell>
          <cell r="I603">
            <v>0</v>
          </cell>
          <cell r="J603">
            <v>178425.01</v>
          </cell>
          <cell r="K603">
            <v>0</v>
          </cell>
        </row>
        <row r="604">
          <cell r="F604">
            <v>0</v>
          </cell>
          <cell r="G604">
            <v>0</v>
          </cell>
          <cell r="H604">
            <v>0</v>
          </cell>
          <cell r="I604">
            <v>0</v>
          </cell>
          <cell r="J604">
            <v>0</v>
          </cell>
          <cell r="K604">
            <v>139568.09</v>
          </cell>
        </row>
        <row r="605">
          <cell r="F605">
            <v>0</v>
          </cell>
          <cell r="G605">
            <v>0</v>
          </cell>
          <cell r="H605">
            <v>0</v>
          </cell>
          <cell r="I605">
            <v>0</v>
          </cell>
          <cell r="J605">
            <v>0</v>
          </cell>
          <cell r="K605">
            <v>0</v>
          </cell>
        </row>
        <row r="606">
          <cell r="F606">
            <v>0</v>
          </cell>
          <cell r="G606">
            <v>0</v>
          </cell>
          <cell r="H606">
            <v>0</v>
          </cell>
          <cell r="I606">
            <v>0</v>
          </cell>
          <cell r="J606">
            <v>0</v>
          </cell>
          <cell r="K606">
            <v>0</v>
          </cell>
        </row>
        <row r="607">
          <cell r="F607">
            <v>0</v>
          </cell>
          <cell r="G607">
            <v>0</v>
          </cell>
          <cell r="H607">
            <v>0</v>
          </cell>
          <cell r="I607">
            <v>0</v>
          </cell>
          <cell r="J607">
            <v>0</v>
          </cell>
          <cell r="K607">
            <v>257615.04</v>
          </cell>
        </row>
        <row r="608"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2500</v>
          </cell>
        </row>
        <row r="609">
          <cell r="F609">
            <v>0</v>
          </cell>
          <cell r="G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6674.98</v>
          </cell>
        </row>
        <row r="610">
          <cell r="F610">
            <v>0</v>
          </cell>
          <cell r="G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1005610</v>
          </cell>
        </row>
        <row r="611"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8618.24</v>
          </cell>
        </row>
        <row r="612">
          <cell r="F612">
            <v>3473206.5700000003</v>
          </cell>
          <cell r="G612">
            <v>-3191331.35</v>
          </cell>
          <cell r="H612">
            <v>281875.21999999997</v>
          </cell>
          <cell r="I612">
            <v>0</v>
          </cell>
          <cell r="J612">
            <v>281875.21999999997</v>
          </cell>
          <cell r="K612">
            <v>1420586.3499999999</v>
          </cell>
        </row>
        <row r="614">
          <cell r="F614">
            <v>0</v>
          </cell>
          <cell r="G614">
            <v>0</v>
          </cell>
          <cell r="H614">
            <v>0</v>
          </cell>
          <cell r="I614">
            <v>0</v>
          </cell>
          <cell r="J614">
            <v>0</v>
          </cell>
          <cell r="K614">
            <v>0</v>
          </cell>
        </row>
        <row r="616">
          <cell r="F616">
            <v>-417155.52</v>
          </cell>
          <cell r="G616">
            <v>0</v>
          </cell>
          <cell r="H616">
            <v>-417155.52</v>
          </cell>
          <cell r="I616">
            <v>0</v>
          </cell>
          <cell r="J616">
            <v>-417155.52</v>
          </cell>
          <cell r="K616">
            <v>0</v>
          </cell>
        </row>
        <row r="617">
          <cell r="F617">
            <v>-1806.07</v>
          </cell>
          <cell r="G617">
            <v>0</v>
          </cell>
          <cell r="H617">
            <v>-1806.07</v>
          </cell>
          <cell r="I617">
            <v>0</v>
          </cell>
          <cell r="J617">
            <v>-1806.07</v>
          </cell>
          <cell r="K617">
            <v>0</v>
          </cell>
        </row>
        <row r="618">
          <cell r="F618">
            <v>0</v>
          </cell>
          <cell r="G618">
            <v>0</v>
          </cell>
          <cell r="H618">
            <v>0</v>
          </cell>
          <cell r="I618">
            <v>0</v>
          </cell>
          <cell r="J618">
            <v>0</v>
          </cell>
          <cell r="K618">
            <v>-953946.78</v>
          </cell>
        </row>
        <row r="619">
          <cell r="F619">
            <v>0</v>
          </cell>
          <cell r="G619">
            <v>0</v>
          </cell>
          <cell r="H619">
            <v>0</v>
          </cell>
          <cell r="I619">
            <v>0</v>
          </cell>
          <cell r="J619">
            <v>0</v>
          </cell>
          <cell r="K619">
            <v>-26.56</v>
          </cell>
        </row>
        <row r="620">
          <cell r="F620">
            <v>0</v>
          </cell>
          <cell r="G620">
            <v>0</v>
          </cell>
          <cell r="H620">
            <v>0</v>
          </cell>
          <cell r="I620">
            <v>0</v>
          </cell>
          <cell r="J620">
            <v>0</v>
          </cell>
          <cell r="K620">
            <v>-2599852.8199999998</v>
          </cell>
        </row>
        <row r="621">
          <cell r="F621">
            <v>0</v>
          </cell>
          <cell r="G621">
            <v>0</v>
          </cell>
          <cell r="H621">
            <v>0</v>
          </cell>
          <cell r="I621">
            <v>0</v>
          </cell>
          <cell r="J621">
            <v>0</v>
          </cell>
          <cell r="K621">
            <v>4839.18</v>
          </cell>
        </row>
        <row r="622">
          <cell r="F622">
            <v>-418961.59</v>
          </cell>
          <cell r="G622">
            <v>0</v>
          </cell>
          <cell r="H622">
            <v>-418961.59</v>
          </cell>
          <cell r="I622">
            <v>0</v>
          </cell>
          <cell r="J622">
            <v>-418961.59</v>
          </cell>
          <cell r="K622">
            <v>-3548986.98</v>
          </cell>
        </row>
        <row r="624">
          <cell r="F624">
            <v>0</v>
          </cell>
          <cell r="G624">
            <v>0</v>
          </cell>
          <cell r="H624">
            <v>0</v>
          </cell>
          <cell r="I624">
            <v>0</v>
          </cell>
          <cell r="J624">
            <v>0</v>
          </cell>
          <cell r="K624">
            <v>0</v>
          </cell>
        </row>
        <row r="626">
          <cell r="F626">
            <v>0</v>
          </cell>
          <cell r="G626">
            <v>0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</row>
        <row r="628">
          <cell r="F628">
            <v>0</v>
          </cell>
          <cell r="G628">
            <v>-166604.56</v>
          </cell>
          <cell r="H628">
            <v>-166604.56</v>
          </cell>
          <cell r="I628">
            <v>0</v>
          </cell>
          <cell r="J628">
            <v>-166604.56</v>
          </cell>
          <cell r="K628">
            <v>0</v>
          </cell>
        </row>
        <row r="629">
          <cell r="F629">
            <v>0</v>
          </cell>
          <cell r="G629">
            <v>-166604.56</v>
          </cell>
          <cell r="H629">
            <v>-166604.56</v>
          </cell>
          <cell r="I629">
            <v>0</v>
          </cell>
          <cell r="J629">
            <v>-166604.56</v>
          </cell>
          <cell r="K629">
            <v>0</v>
          </cell>
        </row>
        <row r="631">
          <cell r="F631">
            <v>29038.22</v>
          </cell>
          <cell r="G631">
            <v>0</v>
          </cell>
          <cell r="H631">
            <v>29038.22</v>
          </cell>
          <cell r="I631">
            <v>0</v>
          </cell>
          <cell r="J631">
            <v>29038.22</v>
          </cell>
          <cell r="K631">
            <v>0</v>
          </cell>
        </row>
        <row r="632">
          <cell r="F632">
            <v>27514.78</v>
          </cell>
          <cell r="G632">
            <v>0</v>
          </cell>
          <cell r="H632">
            <v>27514.78</v>
          </cell>
          <cell r="I632">
            <v>0</v>
          </cell>
          <cell r="J632">
            <v>27514.78</v>
          </cell>
          <cell r="K632">
            <v>0</v>
          </cell>
        </row>
        <row r="633">
          <cell r="F633">
            <v>3358</v>
          </cell>
          <cell r="G633">
            <v>0</v>
          </cell>
          <cell r="H633">
            <v>3358</v>
          </cell>
          <cell r="I633">
            <v>0</v>
          </cell>
          <cell r="J633">
            <v>3358</v>
          </cell>
          <cell r="K633">
            <v>0</v>
          </cell>
        </row>
        <row r="634">
          <cell r="F634">
            <v>482609.71</v>
          </cell>
          <cell r="G634">
            <v>-62750</v>
          </cell>
          <cell r="H634">
            <v>419859.71</v>
          </cell>
          <cell r="I634">
            <v>0</v>
          </cell>
          <cell r="J634">
            <v>419859.71</v>
          </cell>
          <cell r="K634">
            <v>0</v>
          </cell>
        </row>
        <row r="635">
          <cell r="F635">
            <v>0</v>
          </cell>
          <cell r="G635">
            <v>0</v>
          </cell>
          <cell r="H635">
            <v>0</v>
          </cell>
          <cell r="I635">
            <v>0</v>
          </cell>
          <cell r="J635">
            <v>0</v>
          </cell>
          <cell r="K635">
            <v>148</v>
          </cell>
        </row>
        <row r="636">
          <cell r="F636">
            <v>292.83</v>
          </cell>
          <cell r="G636">
            <v>0</v>
          </cell>
          <cell r="H636">
            <v>292.83</v>
          </cell>
          <cell r="I636">
            <v>0</v>
          </cell>
          <cell r="J636">
            <v>292.83</v>
          </cell>
          <cell r="K636">
            <v>53499.64</v>
          </cell>
        </row>
        <row r="637">
          <cell r="F637">
            <v>-292.83</v>
          </cell>
          <cell r="G637">
            <v>0</v>
          </cell>
          <cell r="H637">
            <v>-292.83</v>
          </cell>
          <cell r="I637">
            <v>0</v>
          </cell>
          <cell r="J637">
            <v>-292.83</v>
          </cell>
          <cell r="K637">
            <v>0</v>
          </cell>
        </row>
        <row r="638">
          <cell r="F638">
            <v>208893.75</v>
          </cell>
          <cell r="G638">
            <v>0</v>
          </cell>
          <cell r="H638">
            <v>208893.75</v>
          </cell>
          <cell r="I638">
            <v>0</v>
          </cell>
          <cell r="J638">
            <v>208893.75</v>
          </cell>
          <cell r="K638">
            <v>0</v>
          </cell>
        </row>
        <row r="639">
          <cell r="F639">
            <v>0</v>
          </cell>
          <cell r="G639">
            <v>0</v>
          </cell>
          <cell r="H639">
            <v>0</v>
          </cell>
          <cell r="I639">
            <v>0</v>
          </cell>
          <cell r="J639">
            <v>0</v>
          </cell>
          <cell r="K639">
            <v>6699.16</v>
          </cell>
        </row>
        <row r="640">
          <cell r="F640">
            <v>0</v>
          </cell>
          <cell r="G640">
            <v>0</v>
          </cell>
          <cell r="H640">
            <v>0</v>
          </cell>
          <cell r="I640">
            <v>0</v>
          </cell>
          <cell r="J640">
            <v>0</v>
          </cell>
          <cell r="K640">
            <v>43416.59</v>
          </cell>
        </row>
        <row r="641"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8.76</v>
          </cell>
        </row>
        <row r="642">
          <cell r="F642">
            <v>0</v>
          </cell>
          <cell r="G642">
            <v>0</v>
          </cell>
          <cell r="H642">
            <v>0</v>
          </cell>
          <cell r="I642">
            <v>0</v>
          </cell>
          <cell r="J642">
            <v>0</v>
          </cell>
          <cell r="K642">
            <v>195193.15</v>
          </cell>
        </row>
        <row r="643">
          <cell r="F643">
            <v>0</v>
          </cell>
          <cell r="G643">
            <v>0</v>
          </cell>
          <cell r="H643">
            <v>0</v>
          </cell>
          <cell r="I643">
            <v>0</v>
          </cell>
          <cell r="J643">
            <v>0</v>
          </cell>
          <cell r="K643">
            <v>77743.34</v>
          </cell>
        </row>
        <row r="644">
          <cell r="F644">
            <v>751414.46</v>
          </cell>
          <cell r="G644">
            <v>-62750</v>
          </cell>
          <cell r="H644">
            <v>688664.46</v>
          </cell>
          <cell r="I644">
            <v>0</v>
          </cell>
          <cell r="J644">
            <v>688664.46</v>
          </cell>
          <cell r="K644">
            <v>376708.64</v>
          </cell>
        </row>
        <row r="646">
          <cell r="F646">
            <v>0</v>
          </cell>
          <cell r="G646">
            <v>0</v>
          </cell>
          <cell r="H646">
            <v>0</v>
          </cell>
          <cell r="I646">
            <v>0</v>
          </cell>
          <cell r="J646">
            <v>0</v>
          </cell>
          <cell r="K646">
            <v>0</v>
          </cell>
        </row>
        <row r="648">
          <cell r="F648">
            <v>30700260.489999998</v>
          </cell>
          <cell r="G648">
            <v>0</v>
          </cell>
          <cell r="H648">
            <v>30700260.489999998</v>
          </cell>
          <cell r="I648">
            <v>0</v>
          </cell>
          <cell r="J648">
            <v>30700260.489999998</v>
          </cell>
          <cell r="K648">
            <v>0</v>
          </cell>
        </row>
        <row r="649">
          <cell r="F649">
            <v>-24834103.260000002</v>
          </cell>
          <cell r="G649">
            <v>-5866157.2300000004</v>
          </cell>
          <cell r="H649">
            <v>-30700260.489999998</v>
          </cell>
          <cell r="I649">
            <v>0</v>
          </cell>
          <cell r="J649">
            <v>-30700260.489999998</v>
          </cell>
          <cell r="K649">
            <v>1158.01</v>
          </cell>
        </row>
        <row r="650">
          <cell r="F650">
            <v>0</v>
          </cell>
          <cell r="G650">
            <v>0</v>
          </cell>
          <cell r="H650">
            <v>0</v>
          </cell>
          <cell r="I650">
            <v>0</v>
          </cell>
          <cell r="J650">
            <v>0</v>
          </cell>
          <cell r="K650">
            <v>24596458</v>
          </cell>
        </row>
        <row r="651">
          <cell r="F651">
            <v>5866157.2299999967</v>
          </cell>
          <cell r="G651">
            <v>-5866157.2300000004</v>
          </cell>
          <cell r="H651">
            <v>0</v>
          </cell>
          <cell r="I651">
            <v>0</v>
          </cell>
          <cell r="J651">
            <v>0</v>
          </cell>
          <cell r="K651">
            <v>24597616.010000002</v>
          </cell>
        </row>
        <row r="653">
          <cell r="F653">
            <v>-554523.42000000004</v>
          </cell>
          <cell r="G653">
            <v>0</v>
          </cell>
          <cell r="H653">
            <v>-554523.42000000004</v>
          </cell>
          <cell r="I653">
            <v>0</v>
          </cell>
          <cell r="J653">
            <v>-554523.42000000004</v>
          </cell>
          <cell r="K653">
            <v>0</v>
          </cell>
        </row>
        <row r="654">
          <cell r="F654">
            <v>-774255.02</v>
          </cell>
          <cell r="G654">
            <v>0</v>
          </cell>
          <cell r="H654">
            <v>-774255.02</v>
          </cell>
          <cell r="I654">
            <v>0</v>
          </cell>
          <cell r="J654">
            <v>-774255.02</v>
          </cell>
          <cell r="K654">
            <v>0</v>
          </cell>
        </row>
        <row r="655">
          <cell r="F655">
            <v>0</v>
          </cell>
          <cell r="G655">
            <v>0</v>
          </cell>
          <cell r="H655">
            <v>0</v>
          </cell>
          <cell r="I655">
            <v>0</v>
          </cell>
          <cell r="J655">
            <v>0</v>
          </cell>
          <cell r="K655">
            <v>-1111029.26</v>
          </cell>
        </row>
        <row r="656">
          <cell r="F656">
            <v>0</v>
          </cell>
          <cell r="G656">
            <v>0</v>
          </cell>
          <cell r="H656">
            <v>0</v>
          </cell>
          <cell r="I656">
            <v>0</v>
          </cell>
          <cell r="J656">
            <v>0</v>
          </cell>
          <cell r="K656">
            <v>-579661.24</v>
          </cell>
        </row>
        <row r="657">
          <cell r="F657">
            <v>27514.78</v>
          </cell>
          <cell r="G657">
            <v>0</v>
          </cell>
          <cell r="H657">
            <v>27514.78</v>
          </cell>
          <cell r="I657">
            <v>0</v>
          </cell>
          <cell r="J657">
            <v>27514.78</v>
          </cell>
          <cell r="K657">
            <v>0</v>
          </cell>
        </row>
        <row r="658">
          <cell r="F658">
            <v>-27514.78</v>
          </cell>
          <cell r="G658">
            <v>0</v>
          </cell>
          <cell r="H658">
            <v>-27514.78</v>
          </cell>
          <cell r="I658">
            <v>0</v>
          </cell>
          <cell r="J658">
            <v>-27514.78</v>
          </cell>
          <cell r="K658">
            <v>0</v>
          </cell>
        </row>
        <row r="659">
          <cell r="F659">
            <v>1726160.04</v>
          </cell>
          <cell r="G659">
            <v>0</v>
          </cell>
          <cell r="H659">
            <v>1726160.04</v>
          </cell>
          <cell r="I659">
            <v>0</v>
          </cell>
          <cell r="J659">
            <v>1726160.04</v>
          </cell>
          <cell r="K659">
            <v>0</v>
          </cell>
        </row>
        <row r="660">
          <cell r="F660">
            <v>635603.02</v>
          </cell>
          <cell r="G660">
            <v>0</v>
          </cell>
          <cell r="H660">
            <v>635603.02</v>
          </cell>
          <cell r="I660">
            <v>0</v>
          </cell>
          <cell r="J660">
            <v>635603.02</v>
          </cell>
          <cell r="K660">
            <v>0</v>
          </cell>
        </row>
        <row r="661">
          <cell r="F661">
            <v>292.83</v>
          </cell>
          <cell r="G661">
            <v>0</v>
          </cell>
          <cell r="H661">
            <v>292.83</v>
          </cell>
          <cell r="I661">
            <v>0</v>
          </cell>
          <cell r="J661">
            <v>292.83</v>
          </cell>
          <cell r="K661">
            <v>0</v>
          </cell>
        </row>
        <row r="662">
          <cell r="F662">
            <v>0</v>
          </cell>
          <cell r="G662">
            <v>0</v>
          </cell>
          <cell r="H662">
            <v>0</v>
          </cell>
          <cell r="I662">
            <v>0</v>
          </cell>
          <cell r="J662">
            <v>0</v>
          </cell>
          <cell r="K662">
            <v>1372216.06</v>
          </cell>
        </row>
        <row r="663">
          <cell r="F663">
            <v>0</v>
          </cell>
          <cell r="G663">
            <v>0</v>
          </cell>
          <cell r="H663">
            <v>0</v>
          </cell>
          <cell r="I663">
            <v>0</v>
          </cell>
          <cell r="J663">
            <v>0</v>
          </cell>
          <cell r="K663">
            <v>1260661.1100000001</v>
          </cell>
        </row>
        <row r="664">
          <cell r="F664">
            <v>0</v>
          </cell>
          <cell r="G664">
            <v>0</v>
          </cell>
          <cell r="H664">
            <v>0</v>
          </cell>
          <cell r="I664">
            <v>0</v>
          </cell>
          <cell r="J664">
            <v>0</v>
          </cell>
          <cell r="K664">
            <v>107.46</v>
          </cell>
        </row>
        <row r="665">
          <cell r="F665">
            <v>0</v>
          </cell>
          <cell r="G665">
            <v>6032761.79</v>
          </cell>
          <cell r="H665">
            <v>6032761.79</v>
          </cell>
          <cell r="I665">
            <v>0</v>
          </cell>
          <cell r="J665">
            <v>6032761.79</v>
          </cell>
          <cell r="K665">
            <v>0</v>
          </cell>
        </row>
        <row r="666">
          <cell r="F666">
            <v>1033277.4500000001</v>
          </cell>
          <cell r="G666">
            <v>6032761.79</v>
          </cell>
          <cell r="H666">
            <v>7066039.2400000002</v>
          </cell>
          <cell r="I666">
            <v>0</v>
          </cell>
          <cell r="J666">
            <v>7066039.2400000002</v>
          </cell>
          <cell r="K666">
            <v>942294.13000000012</v>
          </cell>
        </row>
        <row r="668">
          <cell r="F668">
            <v>0</v>
          </cell>
          <cell r="G668">
            <v>0</v>
          </cell>
          <cell r="H668">
            <v>0</v>
          </cell>
          <cell r="I668">
            <v>0</v>
          </cell>
          <cell r="J668">
            <v>0</v>
          </cell>
          <cell r="K668">
            <v>0</v>
          </cell>
        </row>
        <row r="670">
          <cell r="F670">
            <v>0</v>
          </cell>
          <cell r="G670">
            <v>0</v>
          </cell>
          <cell r="H670">
            <v>0</v>
          </cell>
          <cell r="I670">
            <v>0</v>
          </cell>
          <cell r="J670">
            <v>0</v>
          </cell>
          <cell r="K670">
            <v>0</v>
          </cell>
        </row>
        <row r="672">
          <cell r="F672">
            <v>0</v>
          </cell>
          <cell r="G672">
            <v>0</v>
          </cell>
          <cell r="H672">
            <v>0</v>
          </cell>
          <cell r="I672">
            <v>0</v>
          </cell>
          <cell r="J672">
            <v>0</v>
          </cell>
          <cell r="K672">
            <v>0</v>
          </cell>
        </row>
        <row r="673">
          <cell r="F673">
            <v>0</v>
          </cell>
          <cell r="G673">
            <v>0</v>
          </cell>
          <cell r="H673">
            <v>0</v>
          </cell>
          <cell r="I673">
            <v>0</v>
          </cell>
          <cell r="J673">
            <v>0</v>
          </cell>
          <cell r="K673">
            <v>7133361</v>
          </cell>
        </row>
        <row r="674">
          <cell r="F674">
            <v>0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  <cell r="K674">
            <v>7133361</v>
          </cell>
        </row>
        <row r="676">
          <cell r="F676">
            <v>3768565</v>
          </cell>
          <cell r="G676">
            <v>-1480256.54</v>
          </cell>
          <cell r="H676">
            <v>2288308.46</v>
          </cell>
          <cell r="I676">
            <v>0</v>
          </cell>
          <cell r="J676">
            <v>2288308.46</v>
          </cell>
          <cell r="K676">
            <v>0</v>
          </cell>
        </row>
        <row r="677">
          <cell r="F677">
            <v>0</v>
          </cell>
          <cell r="G677">
            <v>0</v>
          </cell>
          <cell r="H677">
            <v>0</v>
          </cell>
          <cell r="I677">
            <v>0</v>
          </cell>
          <cell r="J677">
            <v>0</v>
          </cell>
          <cell r="K677">
            <v>-5211234</v>
          </cell>
        </row>
        <row r="678">
          <cell r="F678">
            <v>0</v>
          </cell>
          <cell r="G678">
            <v>0</v>
          </cell>
          <cell r="H678">
            <v>0</v>
          </cell>
          <cell r="I678">
            <v>0</v>
          </cell>
          <cell r="J678">
            <v>0</v>
          </cell>
          <cell r="K678">
            <v>582201</v>
          </cell>
        </row>
        <row r="679">
          <cell r="F679">
            <v>0</v>
          </cell>
          <cell r="G679">
            <v>-110230.39999999999</v>
          </cell>
          <cell r="H679">
            <v>-110230.39999999999</v>
          </cell>
          <cell r="I679">
            <v>0</v>
          </cell>
          <cell r="J679">
            <v>-110230.39999999999</v>
          </cell>
          <cell r="K679">
            <v>0</v>
          </cell>
        </row>
        <row r="680">
          <cell r="F680">
            <v>0</v>
          </cell>
          <cell r="G680">
            <v>9834.4</v>
          </cell>
          <cell r="H680">
            <v>9834.4</v>
          </cell>
          <cell r="I680">
            <v>0</v>
          </cell>
          <cell r="J680">
            <v>9834.4</v>
          </cell>
          <cell r="K680">
            <v>0</v>
          </cell>
        </row>
        <row r="681">
          <cell r="F681">
            <v>3768565</v>
          </cell>
          <cell r="G681">
            <v>-1580652.54</v>
          </cell>
          <cell r="H681">
            <v>2187912.46</v>
          </cell>
          <cell r="I681">
            <v>0</v>
          </cell>
          <cell r="J681">
            <v>2187912.46</v>
          </cell>
          <cell r="K681">
            <v>-4629033</v>
          </cell>
        </row>
        <row r="683">
          <cell r="F683">
            <v>7398733.8700000001</v>
          </cell>
          <cell r="G683">
            <v>122930.22</v>
          </cell>
          <cell r="H683">
            <v>7521664.0899999999</v>
          </cell>
          <cell r="I683">
            <v>0</v>
          </cell>
          <cell r="J683">
            <v>7521664.0899999999</v>
          </cell>
          <cell r="K683">
            <v>11646426.27</v>
          </cell>
        </row>
        <row r="684">
          <cell r="F684">
            <v>7398733.8700000001</v>
          </cell>
          <cell r="G684">
            <v>122930.22</v>
          </cell>
          <cell r="H684">
            <v>7521664.0899999999</v>
          </cell>
          <cell r="I684">
            <v>0</v>
          </cell>
          <cell r="J684">
            <v>7521664.0899999999</v>
          </cell>
          <cell r="K684">
            <v>11646426.27</v>
          </cell>
        </row>
        <row r="685">
          <cell r="F685">
            <v>8.0000021494925022E-2</v>
          </cell>
          <cell r="G685">
            <v>-1.6007106751203537E-9</v>
          </cell>
          <cell r="H685">
            <v>8.0000019632279873E-2</v>
          </cell>
          <cell r="I685">
            <v>0</v>
          </cell>
          <cell r="J685">
            <v>8.0000019632279873E-2</v>
          </cell>
          <cell r="K685">
            <v>3.9115548133850098E-8</v>
          </cell>
        </row>
      </sheetData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ne"/>
      <sheetName val="Wykaz jednostek"/>
      <sheetName val="SF"/>
      <sheetName val="ZZwK GK"/>
      <sheetName val="ZZwK Sp"/>
      <sheetName val="ZZwK 2"/>
      <sheetName val="N01A"/>
      <sheetName val="N01B"/>
      <sheetName val="N02"/>
      <sheetName val="N03"/>
      <sheetName val="N04"/>
      <sheetName val="N05"/>
      <sheetName val="N06A"/>
      <sheetName val="N06B"/>
      <sheetName val="N07"/>
      <sheetName val="N08"/>
      <sheetName val="N09"/>
      <sheetName val="N10"/>
      <sheetName val="N11A"/>
      <sheetName val="N11B"/>
      <sheetName val="N11C"/>
      <sheetName val="N11D"/>
      <sheetName val="N12"/>
      <sheetName val="N13"/>
      <sheetName val="N14"/>
      <sheetName val="N15"/>
      <sheetName val="N16"/>
      <sheetName val="N17"/>
      <sheetName val="N18A"/>
      <sheetName val="N18B"/>
      <sheetName val="N19"/>
      <sheetName val="N20"/>
      <sheetName val="N21"/>
      <sheetName val="N22"/>
      <sheetName val="N23"/>
      <sheetName val="WK"/>
      <sheetName val="Wybrane dane"/>
      <sheetName val="1 Należności"/>
      <sheetName val="2 Zobowiązania"/>
      <sheetName val="3 Pożyczki udzielone"/>
      <sheetName val="4 Zob finansowe"/>
      <sheetName val="5 Sprzedaż"/>
      <sheetName val="6 Zakup"/>
      <sheetName val="7 Dz finansowa"/>
      <sheetName val="8 ŚT sprzedający"/>
      <sheetName val="9 ŚT kupujący"/>
      <sheetName val="10 Wykaz AF"/>
      <sheetName val="11 Kapitał"/>
      <sheetName val="12 Warunkowe"/>
    </sheetNames>
    <sheetDataSet>
      <sheetData sheetId="0" refreshError="1">
        <row r="22">
          <cell r="T22" t="str">
            <v>A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est obr i sald zmiany"/>
      <sheetName val="AKT ZUE"/>
      <sheetName val="PAS ZUE"/>
      <sheetName val="RZIS ZUE"/>
      <sheetName val="ZZwKW (2)"/>
      <sheetName val="RPP (2)"/>
      <sheetName val="MG lead"/>
      <sheetName val="Aktywa"/>
      <sheetName val="Pasywa"/>
      <sheetName val="RZiS"/>
      <sheetName val="ZZwKW"/>
      <sheetName val="RPP"/>
      <sheetName val="Wybrane dane na Euro"/>
      <sheetName val="7 Przychody"/>
      <sheetName val="8 Koszty operac"/>
      <sheetName val="8.1 Amort"/>
      <sheetName val="9 Poz przych op"/>
      <sheetName val="10 Poz koszt op"/>
      <sheetName val="11 Przych fin"/>
      <sheetName val="12 Koszty fin"/>
      <sheetName val="13.1 Podatek"/>
      <sheetName val="13.1 cd"/>
      <sheetName val="13.1"/>
      <sheetName val="13.3"/>
      <sheetName val="14"/>
      <sheetName val="15 Rzeczowe aktywa trw."/>
      <sheetName val="15 cd"/>
      <sheetName val="16 WNiP"/>
      <sheetName val="16 cd"/>
      <sheetName val="16 cd2"/>
      <sheetName val="18 pozost aktyw"/>
      <sheetName val="19 Zapasy"/>
      <sheetName val="20 Należności "/>
      <sheetName val="22 Zysk zatrzymany"/>
      <sheetName val="Nadwyżka ze spr akcji"/>
      <sheetName val="25 Kredyty"/>
      <sheetName val="24 Pozostałe zob fin"/>
      <sheetName val="25 Rezerwy"/>
      <sheetName val="26 Umowy budowlane"/>
      <sheetName val="27 Kaucje"/>
      <sheetName val="28 Zobowiazania"/>
      <sheetName val="29 Leasing"/>
      <sheetName val="33 instr fin"/>
      <sheetName val="34.1 trans handl"/>
      <sheetName val="35 srodki pieniezne"/>
      <sheetName val="Transakcje niepieniężne i źród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10">
          <cell r="D10">
            <v>3248490.7199999997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>
        <row r="46">
          <cell r="B46">
            <v>143635942.88999999</v>
          </cell>
        </row>
      </sheetData>
      <sheetData sheetId="43"/>
      <sheetData sheetId="44"/>
      <sheetData sheetId="4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S 2008"/>
      <sheetName val="Tabela ruchów"/>
      <sheetName val="Korekty BO"/>
      <sheetName val="Przegląd uchwał FINAL"/>
      <sheetName val=" KAPITAŁ AKCYJNY Lata 2002-2009"/>
      <sheetName val="procedury"/>
      <sheetName val="aport ŚT i WNIP"/>
      <sheetName val="Aport- rozliczenie"/>
      <sheetName val="Tickmarks"/>
      <sheetName val="tabela ruchu"/>
      <sheetName val=" KAPITAŁ AKCYJNY "/>
      <sheetName val="procedury 31.12.2006"/>
      <sheetName val="procedury 31.12.2007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91">
          <cell r="B91">
            <v>1892962.9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I56"/>
  <sheetViews>
    <sheetView showGridLines="0" tabSelected="1" zoomScaleNormal="100" zoomScaleSheetLayoutView="80" workbookViewId="0">
      <selection activeCell="C21" sqref="C21"/>
    </sheetView>
  </sheetViews>
  <sheetFormatPr defaultColWidth="9.140625" defaultRowHeight="12.75" x14ac:dyDescent="0.2"/>
  <cols>
    <col min="1" max="1" width="5" style="215" customWidth="1"/>
    <col min="2" max="2" width="44.140625" style="175" customWidth="1"/>
    <col min="3" max="6" width="14.7109375" style="175" customWidth="1"/>
    <col min="7" max="7" width="19.42578125" style="215" customWidth="1"/>
    <col min="8" max="8" width="14.85546875" style="215" customWidth="1"/>
    <col min="9" max="16384" width="9.140625" style="215"/>
  </cols>
  <sheetData>
    <row r="1" spans="2:9" s="102" customFormat="1" ht="15" customHeight="1" x14ac:dyDescent="0.2">
      <c r="B1" s="209"/>
      <c r="C1" s="210"/>
      <c r="D1" s="211"/>
      <c r="E1" s="211"/>
      <c r="F1" s="212"/>
      <c r="G1" s="213"/>
      <c r="H1" s="211"/>
      <c r="I1" s="214"/>
    </row>
    <row r="2" spans="2:9" s="102" customFormat="1" ht="15" customHeight="1" x14ac:dyDescent="0.2">
      <c r="B2" s="352" t="s">
        <v>165</v>
      </c>
      <c r="C2" s="352"/>
      <c r="D2" s="352"/>
      <c r="E2" s="352"/>
      <c r="F2" s="352"/>
    </row>
    <row r="4" spans="2:9" x14ac:dyDescent="0.2">
      <c r="B4" s="216" t="s">
        <v>166</v>
      </c>
    </row>
    <row r="6" spans="2:9" s="217" customFormat="1" ht="28.5" customHeight="1" x14ac:dyDescent="0.25">
      <c r="B6" s="218" t="s">
        <v>167</v>
      </c>
      <c r="C6" s="218" t="s">
        <v>168</v>
      </c>
      <c r="D6" s="219" t="s">
        <v>169</v>
      </c>
      <c r="E6" s="219" t="s">
        <v>170</v>
      </c>
      <c r="F6" s="219" t="s">
        <v>170</v>
      </c>
    </row>
    <row r="7" spans="2:9" ht="13.5" customHeight="1" x14ac:dyDescent="0.2">
      <c r="B7" s="220"/>
      <c r="C7" s="220"/>
      <c r="D7" s="221" t="s">
        <v>195</v>
      </c>
      <c r="E7" s="221" t="s">
        <v>196</v>
      </c>
      <c r="F7" s="221" t="s">
        <v>171</v>
      </c>
    </row>
    <row r="8" spans="2:9" ht="42.75" customHeight="1" x14ac:dyDescent="0.2">
      <c r="B8" s="222" t="s">
        <v>172</v>
      </c>
      <c r="C8" s="222" t="s">
        <v>173</v>
      </c>
      <c r="D8" s="223">
        <v>4.1708999999999996</v>
      </c>
      <c r="E8" s="223">
        <v>4.4240000000000004</v>
      </c>
      <c r="F8" s="170" t="s">
        <v>174</v>
      </c>
      <c r="G8" s="171"/>
    </row>
    <row r="9" spans="2:9" ht="100.5" customHeight="1" x14ac:dyDescent="0.2">
      <c r="B9" s="222" t="s">
        <v>175</v>
      </c>
      <c r="C9" s="222" t="s">
        <v>176</v>
      </c>
      <c r="D9" s="172">
        <v>4.2446999999999999</v>
      </c>
      <c r="E9" s="224">
        <v>4.3757000000000001</v>
      </c>
      <c r="F9" s="172" t="s">
        <v>174</v>
      </c>
      <c r="G9" s="173"/>
    </row>
    <row r="10" spans="2:9" ht="37.5" customHeight="1" x14ac:dyDescent="0.2">
      <c r="B10" s="225" t="s">
        <v>177</v>
      </c>
      <c r="C10" s="225" t="s">
        <v>173</v>
      </c>
      <c r="D10" s="223">
        <v>4.1708999999999996</v>
      </c>
      <c r="E10" s="226">
        <v>4.4240000000000004</v>
      </c>
      <c r="F10" s="170">
        <v>4.2614999999999998</v>
      </c>
      <c r="G10" s="174"/>
    </row>
    <row r="11" spans="2:9" ht="8.25" customHeight="1" x14ac:dyDescent="0.2"/>
    <row r="12" spans="2:9" x14ac:dyDescent="0.2">
      <c r="B12" s="175" t="s">
        <v>178</v>
      </c>
    </row>
    <row r="13" spans="2:9" x14ac:dyDescent="0.2">
      <c r="C13" s="176"/>
      <c r="D13" s="176"/>
      <c r="E13" s="176"/>
      <c r="F13" s="176"/>
    </row>
    <row r="14" spans="2:9" ht="12.75" customHeight="1" x14ac:dyDescent="0.2">
      <c r="B14" s="177"/>
      <c r="C14" s="353" t="s">
        <v>39</v>
      </c>
      <c r="D14" s="350"/>
      <c r="E14" s="353" t="s">
        <v>40</v>
      </c>
      <c r="F14" s="350"/>
      <c r="G14" s="227"/>
      <c r="H14" s="7"/>
    </row>
    <row r="15" spans="2:9" ht="17.25" customHeight="1" x14ac:dyDescent="0.2">
      <c r="B15" s="177"/>
      <c r="C15" s="349" t="s">
        <v>195</v>
      </c>
      <c r="D15" s="354"/>
      <c r="E15" s="349" t="s">
        <v>196</v>
      </c>
      <c r="F15" s="354"/>
      <c r="G15" s="228"/>
      <c r="H15" s="7"/>
    </row>
    <row r="16" spans="2:9" ht="12" x14ac:dyDescent="0.2">
      <c r="B16" s="178"/>
      <c r="C16" s="179" t="s">
        <v>179</v>
      </c>
      <c r="D16" s="179" t="s">
        <v>180</v>
      </c>
      <c r="E16" s="179" t="s">
        <v>179</v>
      </c>
      <c r="F16" s="179" t="s">
        <v>180</v>
      </c>
    </row>
    <row r="17" spans="2:8" ht="14.25" customHeight="1" x14ac:dyDescent="0.2">
      <c r="B17" s="180" t="s">
        <v>42</v>
      </c>
      <c r="C17" s="181">
        <v>158317</v>
      </c>
      <c r="D17" s="182">
        <v>37958</v>
      </c>
      <c r="E17" s="181">
        <v>143469</v>
      </c>
      <c r="F17" s="183">
        <v>32430</v>
      </c>
      <c r="G17" s="229"/>
      <c r="H17" s="230"/>
    </row>
    <row r="18" spans="2:8" ht="12" x14ac:dyDescent="0.2">
      <c r="B18" s="184" t="s">
        <v>59</v>
      </c>
      <c r="C18" s="183">
        <v>316965</v>
      </c>
      <c r="D18" s="182">
        <v>75994</v>
      </c>
      <c r="E18" s="181">
        <v>200863</v>
      </c>
      <c r="F18" s="183">
        <v>45403</v>
      </c>
      <c r="G18" s="231"/>
      <c r="H18" s="230"/>
    </row>
    <row r="19" spans="2:8" ht="12" x14ac:dyDescent="0.2">
      <c r="B19" s="185" t="s">
        <v>73</v>
      </c>
      <c r="C19" s="186">
        <v>475282</v>
      </c>
      <c r="D19" s="187">
        <v>113952</v>
      </c>
      <c r="E19" s="188">
        <v>344332</v>
      </c>
      <c r="F19" s="188">
        <v>77833</v>
      </c>
      <c r="G19" s="229"/>
      <c r="H19" s="230"/>
    </row>
    <row r="20" spans="2:8" ht="5.25" customHeight="1" x14ac:dyDescent="0.2">
      <c r="B20" s="189"/>
      <c r="C20" s="190"/>
      <c r="D20" s="181"/>
      <c r="E20" s="177"/>
      <c r="F20" s="181"/>
      <c r="H20" s="230"/>
    </row>
    <row r="21" spans="2:8" ht="12" x14ac:dyDescent="0.2">
      <c r="B21" s="184" t="s">
        <v>75</v>
      </c>
      <c r="C21" s="191">
        <v>210366</v>
      </c>
      <c r="D21" s="182">
        <v>50437</v>
      </c>
      <c r="E21" s="192">
        <v>209623</v>
      </c>
      <c r="F21" s="183">
        <v>47383</v>
      </c>
      <c r="G21" s="230"/>
      <c r="H21" s="230"/>
    </row>
    <row r="22" spans="2:8" ht="12" x14ac:dyDescent="0.2">
      <c r="B22" s="184" t="s">
        <v>84</v>
      </c>
      <c r="C22" s="191">
        <v>23837</v>
      </c>
      <c r="D22" s="182">
        <v>5715</v>
      </c>
      <c r="E22" s="192">
        <v>24518</v>
      </c>
      <c r="F22" s="183">
        <v>5542</v>
      </c>
      <c r="H22" s="232"/>
    </row>
    <row r="23" spans="2:8" ht="12" x14ac:dyDescent="0.2">
      <c r="B23" s="184" t="s">
        <v>96</v>
      </c>
      <c r="C23" s="192">
        <v>241079</v>
      </c>
      <c r="D23" s="182">
        <v>57800</v>
      </c>
      <c r="E23" s="192">
        <v>110191</v>
      </c>
      <c r="F23" s="183">
        <v>24908</v>
      </c>
      <c r="G23" s="233"/>
    </row>
    <row r="24" spans="2:8" ht="12" x14ac:dyDescent="0.2">
      <c r="B24" s="193" t="s">
        <v>106</v>
      </c>
      <c r="C24" s="194">
        <v>475282</v>
      </c>
      <c r="D24" s="194">
        <v>113952</v>
      </c>
      <c r="E24" s="195">
        <v>344332</v>
      </c>
      <c r="F24" s="195">
        <v>77833</v>
      </c>
    </row>
    <row r="25" spans="2:8" ht="12" x14ac:dyDescent="0.2">
      <c r="B25" s="189"/>
      <c r="C25" s="189"/>
      <c r="D25" s="189"/>
      <c r="E25" s="189"/>
      <c r="F25" s="189"/>
    </row>
    <row r="26" spans="2:8" ht="12" x14ac:dyDescent="0.2">
      <c r="B26" s="189" t="s">
        <v>181</v>
      </c>
      <c r="C26" s="189"/>
      <c r="D26" s="189"/>
      <c r="E26" s="189"/>
      <c r="F26" s="189"/>
    </row>
    <row r="27" spans="2:8" ht="12" x14ac:dyDescent="0.2">
      <c r="B27" s="189"/>
      <c r="C27" s="196"/>
      <c r="D27" s="196"/>
      <c r="E27" s="196"/>
      <c r="F27" s="196"/>
    </row>
    <row r="28" spans="2:8" ht="13.5" customHeight="1" x14ac:dyDescent="0.2">
      <c r="B28" s="177"/>
      <c r="C28" s="350" t="s">
        <v>118</v>
      </c>
      <c r="D28" s="350"/>
      <c r="E28" s="350" t="s">
        <v>118</v>
      </c>
      <c r="F28" s="350"/>
    </row>
    <row r="29" spans="2:8" ht="15" customHeight="1" x14ac:dyDescent="0.2">
      <c r="B29" s="177"/>
      <c r="C29" s="349" t="s">
        <v>195</v>
      </c>
      <c r="D29" s="349"/>
      <c r="E29" s="349" t="s">
        <v>196</v>
      </c>
      <c r="F29" s="349"/>
    </row>
    <row r="30" spans="2:8" ht="12" x14ac:dyDescent="0.2">
      <c r="B30" s="178"/>
      <c r="C30" s="179" t="s">
        <v>179</v>
      </c>
      <c r="D30" s="179" t="s">
        <v>180</v>
      </c>
      <c r="E30" s="179" t="s">
        <v>179</v>
      </c>
      <c r="F30" s="179" t="s">
        <v>180</v>
      </c>
    </row>
    <row r="31" spans="2:8" ht="13.5" customHeight="1" x14ac:dyDescent="0.2">
      <c r="B31" s="180" t="s">
        <v>6</v>
      </c>
      <c r="C31" s="181">
        <v>408487</v>
      </c>
      <c r="D31" s="197">
        <v>96235</v>
      </c>
      <c r="E31" s="181">
        <v>311086</v>
      </c>
      <c r="F31" s="183">
        <v>71094</v>
      </c>
    </row>
    <row r="32" spans="2:8" ht="12" x14ac:dyDescent="0.2">
      <c r="B32" s="184" t="s">
        <v>8</v>
      </c>
      <c r="C32" s="181">
        <v>392796</v>
      </c>
      <c r="D32" s="197">
        <v>92538</v>
      </c>
      <c r="E32" s="181">
        <v>297235</v>
      </c>
      <c r="F32" s="183">
        <v>67929</v>
      </c>
      <c r="G32" s="229"/>
    </row>
    <row r="33" spans="2:7" s="234" customFormat="1" ht="12" x14ac:dyDescent="0.2">
      <c r="B33" s="185" t="s">
        <v>182</v>
      </c>
      <c r="C33" s="188">
        <v>15691</v>
      </c>
      <c r="D33" s="188">
        <v>3697</v>
      </c>
      <c r="E33" s="188">
        <v>13851</v>
      </c>
      <c r="F33" s="188">
        <v>3165</v>
      </c>
      <c r="G33" s="229"/>
    </row>
    <row r="34" spans="2:7" s="234" customFormat="1" ht="12" x14ac:dyDescent="0.2">
      <c r="B34" s="184" t="s">
        <v>183</v>
      </c>
      <c r="C34" s="181">
        <v>1521</v>
      </c>
      <c r="D34" s="197">
        <v>358</v>
      </c>
      <c r="E34" s="181">
        <v>743</v>
      </c>
      <c r="F34" s="183">
        <v>170</v>
      </c>
    </row>
    <row r="35" spans="2:7" s="234" customFormat="1" ht="12" x14ac:dyDescent="0.2">
      <c r="B35" s="184" t="s">
        <v>184</v>
      </c>
      <c r="C35" s="181">
        <v>1504</v>
      </c>
      <c r="D35" s="197">
        <v>354</v>
      </c>
      <c r="E35" s="181">
        <v>2328</v>
      </c>
      <c r="F35" s="183">
        <v>532</v>
      </c>
    </row>
    <row r="36" spans="2:7" s="234" customFormat="1" ht="12" x14ac:dyDescent="0.2">
      <c r="B36" s="198" t="s">
        <v>24</v>
      </c>
      <c r="C36" s="186">
        <v>839</v>
      </c>
      <c r="D36" s="199">
        <v>198</v>
      </c>
      <c r="E36" s="186">
        <v>1480</v>
      </c>
      <c r="F36" s="186">
        <v>338</v>
      </c>
    </row>
    <row r="37" spans="2:7" s="234" customFormat="1" ht="12" x14ac:dyDescent="0.2">
      <c r="B37" s="200" t="s">
        <v>32</v>
      </c>
      <c r="C37" s="201">
        <v>743</v>
      </c>
      <c r="D37" s="202">
        <v>175</v>
      </c>
      <c r="E37" s="201">
        <v>1525</v>
      </c>
      <c r="F37" s="201">
        <v>349</v>
      </c>
    </row>
    <row r="38" spans="2:7" ht="12" x14ac:dyDescent="0.2">
      <c r="B38" s="189"/>
      <c r="C38" s="189"/>
      <c r="D38" s="189"/>
      <c r="E38" s="189"/>
      <c r="F38" s="189"/>
    </row>
    <row r="39" spans="2:7" ht="12" x14ac:dyDescent="0.2">
      <c r="B39" s="189" t="s">
        <v>185</v>
      </c>
      <c r="C39" s="189"/>
      <c r="D39" s="189"/>
      <c r="E39" s="189"/>
      <c r="F39" s="189"/>
    </row>
    <row r="40" spans="2:7" ht="12" x14ac:dyDescent="0.2">
      <c r="B40" s="189"/>
      <c r="C40" s="189"/>
      <c r="D40" s="189"/>
      <c r="E40" s="189"/>
      <c r="F40" s="189"/>
    </row>
    <row r="41" spans="2:7" ht="12" x14ac:dyDescent="0.2">
      <c r="B41" s="189"/>
      <c r="C41" s="350" t="s">
        <v>118</v>
      </c>
      <c r="D41" s="350"/>
      <c r="E41" s="350" t="s">
        <v>118</v>
      </c>
      <c r="F41" s="350"/>
    </row>
    <row r="42" spans="2:7" ht="12" customHeight="1" x14ac:dyDescent="0.2">
      <c r="B42" s="177"/>
      <c r="C42" s="349" t="s">
        <v>195</v>
      </c>
      <c r="D42" s="351"/>
      <c r="E42" s="349" t="s">
        <v>196</v>
      </c>
      <c r="F42" s="351"/>
    </row>
    <row r="43" spans="2:7" ht="18.75" customHeight="1" x14ac:dyDescent="0.2">
      <c r="B43" s="178"/>
      <c r="C43" s="179" t="s">
        <v>179</v>
      </c>
      <c r="D43" s="179" t="s">
        <v>180</v>
      </c>
      <c r="E43" s="179" t="s">
        <v>179</v>
      </c>
      <c r="F43" s="179" t="s">
        <v>180</v>
      </c>
    </row>
    <row r="44" spans="2:7" ht="28.5" customHeight="1" x14ac:dyDescent="0.2">
      <c r="B44" s="180" t="s">
        <v>186</v>
      </c>
      <c r="C44" s="181">
        <v>16069</v>
      </c>
      <c r="D44" s="183">
        <v>3786</v>
      </c>
      <c r="E44" s="181">
        <v>-33820</v>
      </c>
      <c r="F44" s="183">
        <v>-7729</v>
      </c>
    </row>
    <row r="45" spans="2:7" ht="24.75" customHeight="1" x14ac:dyDescent="0.2">
      <c r="B45" s="180" t="s">
        <v>187</v>
      </c>
      <c r="C45" s="181">
        <v>34495</v>
      </c>
      <c r="D45" s="183">
        <v>8127</v>
      </c>
      <c r="E45" s="181">
        <v>-64097</v>
      </c>
      <c r="F45" s="183">
        <v>-14648</v>
      </c>
    </row>
    <row r="46" spans="2:7" ht="22.5" customHeight="1" x14ac:dyDescent="0.2">
      <c r="B46" s="203" t="s">
        <v>188</v>
      </c>
      <c r="C46" s="201">
        <v>4765</v>
      </c>
      <c r="D46" s="201">
        <v>1123</v>
      </c>
      <c r="E46" s="201">
        <v>-11355</v>
      </c>
      <c r="F46" s="183">
        <v>-2595</v>
      </c>
    </row>
    <row r="47" spans="2:7" ht="12" x14ac:dyDescent="0.2">
      <c r="B47" s="193" t="s">
        <v>189</v>
      </c>
      <c r="C47" s="195">
        <v>55329</v>
      </c>
      <c r="D47" s="195">
        <v>13036</v>
      </c>
      <c r="E47" s="195">
        <v>-109272</v>
      </c>
      <c r="F47" s="204">
        <v>-24972</v>
      </c>
      <c r="G47" s="235"/>
    </row>
    <row r="48" spans="2:7" ht="12" x14ac:dyDescent="0.2">
      <c r="B48" s="205" t="s">
        <v>190</v>
      </c>
      <c r="C48" s="206">
        <v>61207</v>
      </c>
      <c r="D48" s="206">
        <v>13835</v>
      </c>
      <c r="E48" s="206">
        <v>169795</v>
      </c>
      <c r="F48" s="206">
        <v>39844</v>
      </c>
    </row>
    <row r="49" spans="2:6" ht="12" x14ac:dyDescent="0.2">
      <c r="B49" s="207" t="s">
        <v>191</v>
      </c>
      <c r="C49" s="201">
        <v>116144</v>
      </c>
      <c r="D49" s="201">
        <v>27846</v>
      </c>
      <c r="E49" s="201">
        <v>61207</v>
      </c>
      <c r="F49" s="201">
        <v>13835</v>
      </c>
    </row>
    <row r="53" spans="2:6" x14ac:dyDescent="0.2">
      <c r="B53" s="208"/>
      <c r="D53" s="236"/>
    </row>
    <row r="54" spans="2:6" x14ac:dyDescent="0.2">
      <c r="B54" s="208"/>
      <c r="D54" s="236"/>
    </row>
    <row r="55" spans="2:6" x14ac:dyDescent="0.2">
      <c r="B55" s="208"/>
      <c r="D55" s="236"/>
    </row>
    <row r="56" spans="2:6" x14ac:dyDescent="0.2">
      <c r="B56" s="208"/>
    </row>
  </sheetData>
  <mergeCells count="13">
    <mergeCell ref="C28:D28"/>
    <mergeCell ref="E28:F28"/>
    <mergeCell ref="B2:F2"/>
    <mergeCell ref="C14:D14"/>
    <mergeCell ref="E14:F14"/>
    <mergeCell ref="C15:D15"/>
    <mergeCell ref="E15:F15"/>
    <mergeCell ref="C29:D29"/>
    <mergeCell ref="E29:F29"/>
    <mergeCell ref="C41:D41"/>
    <mergeCell ref="E41:F41"/>
    <mergeCell ref="C42:D42"/>
    <mergeCell ref="E42:F42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  <headerFooter>
    <oddFooter>&amp;C&amp;"Arial,Kursywa"&amp;8&amp;F / 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B62"/>
  <sheetViews>
    <sheetView showGridLines="0" zoomScaleNormal="100" zoomScaleSheetLayoutView="100" workbookViewId="0">
      <selection activeCell="J24" sqref="J24"/>
    </sheetView>
  </sheetViews>
  <sheetFormatPr defaultColWidth="9.140625" defaultRowHeight="12.75" x14ac:dyDescent="0.2"/>
  <cols>
    <col min="1" max="1" width="8.85546875" style="251" customWidth="1"/>
    <col min="2" max="2" width="58" style="252" customWidth="1"/>
    <col min="3" max="3" width="6.7109375" style="252" customWidth="1"/>
    <col min="4" max="4" width="17.7109375" style="252" customWidth="1"/>
    <col min="5" max="5" width="15.7109375" style="252" hidden="1" customWidth="1"/>
    <col min="6" max="6" width="16.7109375" style="45" customWidth="1"/>
    <col min="7" max="7" width="16.7109375" style="45" hidden="1" customWidth="1"/>
    <col min="8" max="8" width="7.85546875" style="254" customWidth="1"/>
    <col min="9" max="9" width="16.7109375" style="252" customWidth="1"/>
    <col min="10" max="10" width="19.28515625" style="45" customWidth="1"/>
    <col min="11" max="11" width="4.28515625" style="278" customWidth="1"/>
    <col min="12" max="12" width="7.28515625" style="45" customWidth="1"/>
    <col min="13" max="13" width="17.5703125" style="255" customWidth="1"/>
    <col min="14" max="14" width="16.5703125" style="255" customWidth="1"/>
    <col min="15" max="15" width="11.85546875" style="45" customWidth="1"/>
    <col min="16" max="16" width="16.140625" style="45" customWidth="1"/>
    <col min="17" max="17" width="16.7109375" style="45" customWidth="1"/>
    <col min="18" max="18" width="17.7109375" style="45" customWidth="1"/>
    <col min="19" max="19" width="19.85546875" style="45" customWidth="1"/>
    <col min="20" max="20" width="20.42578125" style="49" customWidth="1"/>
    <col min="21" max="21" width="9.140625" style="50"/>
    <col min="22" max="22" width="19.5703125" style="49" customWidth="1"/>
    <col min="23" max="16384" width="9.140625" style="50"/>
  </cols>
  <sheetData>
    <row r="1" spans="1:262" s="238" customFormat="1" ht="14.25" customHeight="1" x14ac:dyDescent="0.2">
      <c r="A1" s="237"/>
      <c r="C1" s="239"/>
      <c r="D1" s="240"/>
      <c r="E1" s="241"/>
      <c r="F1" s="240"/>
      <c r="G1" s="242"/>
      <c r="H1" s="243"/>
      <c r="K1" s="244"/>
      <c r="L1" s="245"/>
      <c r="M1" s="246"/>
      <c r="N1" s="246"/>
      <c r="O1" s="245"/>
      <c r="P1" s="245"/>
      <c r="Q1" s="245"/>
      <c r="R1" s="245"/>
      <c r="S1" s="245"/>
      <c r="T1" s="247"/>
      <c r="V1" s="247"/>
    </row>
    <row r="2" spans="1:262" s="250" customFormat="1" x14ac:dyDescent="0.2">
      <c r="A2" s="248"/>
      <c r="B2" s="1" t="s">
        <v>0</v>
      </c>
      <c r="C2" s="1"/>
      <c r="D2" s="1"/>
      <c r="E2" s="1"/>
      <c r="F2" s="1"/>
      <c r="G2" s="1"/>
      <c r="H2" s="249"/>
      <c r="I2" s="2"/>
      <c r="J2" s="3"/>
      <c r="K2" s="4"/>
      <c r="L2" s="1"/>
      <c r="M2" s="5"/>
      <c r="N2" s="5"/>
      <c r="O2" s="1"/>
      <c r="P2" s="1"/>
      <c r="Q2" s="355"/>
      <c r="R2" s="355"/>
      <c r="S2" s="355"/>
      <c r="T2" s="355"/>
      <c r="U2" s="355"/>
      <c r="V2" s="355"/>
      <c r="W2" s="355"/>
      <c r="X2" s="355"/>
      <c r="Y2" s="355"/>
      <c r="Z2" s="355"/>
      <c r="AA2" s="355"/>
      <c r="AB2" s="355"/>
      <c r="AC2" s="355"/>
      <c r="AD2" s="355"/>
      <c r="AE2" s="355"/>
      <c r="AF2" s="355"/>
      <c r="AG2" s="355"/>
      <c r="AH2" s="355"/>
      <c r="AI2" s="355"/>
      <c r="AJ2" s="355"/>
      <c r="AK2" s="355"/>
      <c r="AL2" s="355"/>
      <c r="AM2" s="355"/>
      <c r="AN2" s="355"/>
      <c r="AO2" s="355"/>
      <c r="AP2" s="355"/>
      <c r="AQ2" s="355"/>
      <c r="AR2" s="355"/>
      <c r="AS2" s="355"/>
      <c r="AT2" s="355"/>
      <c r="AU2" s="355"/>
      <c r="AV2" s="355"/>
      <c r="AW2" s="355"/>
      <c r="AX2" s="355"/>
      <c r="AY2" s="355"/>
      <c r="AZ2" s="355"/>
      <c r="BA2" s="355"/>
      <c r="BB2" s="355"/>
      <c r="BC2" s="355"/>
      <c r="BD2" s="355"/>
      <c r="BE2" s="355"/>
      <c r="BF2" s="355"/>
      <c r="BG2" s="355"/>
      <c r="BH2" s="355"/>
      <c r="BI2" s="355"/>
      <c r="BJ2" s="355"/>
      <c r="BK2" s="355"/>
      <c r="BL2" s="355"/>
      <c r="BM2" s="355"/>
      <c r="BN2" s="355"/>
      <c r="BO2" s="355"/>
      <c r="BP2" s="355"/>
      <c r="BQ2" s="355"/>
      <c r="BR2" s="355"/>
      <c r="BS2" s="355"/>
      <c r="BT2" s="355"/>
      <c r="BU2" s="355"/>
      <c r="BV2" s="355"/>
      <c r="BW2" s="355"/>
      <c r="BX2" s="355"/>
      <c r="BY2" s="355"/>
      <c r="BZ2" s="355"/>
      <c r="CA2" s="355"/>
      <c r="CB2" s="355"/>
      <c r="CC2" s="355"/>
      <c r="CD2" s="355"/>
      <c r="CE2" s="355"/>
      <c r="CF2" s="355"/>
      <c r="CG2" s="355"/>
      <c r="CH2" s="355"/>
      <c r="CI2" s="355"/>
      <c r="CJ2" s="355"/>
      <c r="CK2" s="355"/>
      <c r="CL2" s="355"/>
      <c r="CM2" s="355"/>
      <c r="CN2" s="355"/>
      <c r="CO2" s="355"/>
      <c r="CP2" s="355"/>
      <c r="CQ2" s="355"/>
      <c r="CR2" s="355"/>
      <c r="CS2" s="355"/>
      <c r="CT2" s="355"/>
      <c r="CU2" s="355"/>
      <c r="CV2" s="355"/>
      <c r="CW2" s="355"/>
      <c r="CX2" s="355"/>
      <c r="CY2" s="355"/>
      <c r="CZ2" s="355"/>
      <c r="DA2" s="355"/>
      <c r="DB2" s="355"/>
      <c r="DC2" s="355"/>
      <c r="DD2" s="355"/>
      <c r="DE2" s="355"/>
      <c r="DF2" s="355"/>
      <c r="DG2" s="355"/>
      <c r="DH2" s="355"/>
      <c r="DI2" s="355"/>
      <c r="DJ2" s="355"/>
      <c r="DK2" s="355"/>
      <c r="DL2" s="355"/>
      <c r="DM2" s="355"/>
      <c r="DN2" s="355"/>
      <c r="DO2" s="355"/>
      <c r="DP2" s="355"/>
      <c r="DQ2" s="355"/>
      <c r="DR2" s="355"/>
      <c r="DS2" s="355"/>
      <c r="DT2" s="355"/>
      <c r="DU2" s="355"/>
      <c r="DV2" s="355"/>
      <c r="DW2" s="355"/>
      <c r="DX2" s="355"/>
      <c r="DY2" s="355"/>
      <c r="DZ2" s="355"/>
      <c r="EA2" s="355"/>
      <c r="EB2" s="355"/>
      <c r="EC2" s="355"/>
      <c r="ED2" s="355"/>
      <c r="EE2" s="355"/>
      <c r="EF2" s="355"/>
      <c r="EG2" s="355"/>
      <c r="EH2" s="355"/>
      <c r="EI2" s="355"/>
      <c r="EJ2" s="355"/>
      <c r="EK2" s="355"/>
      <c r="EL2" s="355"/>
      <c r="EM2" s="355"/>
      <c r="EN2" s="355"/>
      <c r="EO2" s="355"/>
      <c r="EP2" s="355"/>
      <c r="EQ2" s="355"/>
      <c r="ER2" s="355"/>
      <c r="ES2" s="355"/>
      <c r="ET2" s="355"/>
      <c r="EU2" s="355"/>
      <c r="EV2" s="355"/>
      <c r="EW2" s="355"/>
      <c r="EX2" s="355"/>
      <c r="EY2" s="355"/>
      <c r="EZ2" s="355"/>
      <c r="FA2" s="355"/>
      <c r="FB2" s="355"/>
      <c r="FC2" s="355"/>
      <c r="FD2" s="355"/>
      <c r="FE2" s="355"/>
      <c r="FF2" s="355"/>
      <c r="FG2" s="355"/>
      <c r="FH2" s="355"/>
      <c r="FI2" s="355"/>
      <c r="FJ2" s="355"/>
      <c r="FK2" s="355"/>
      <c r="FL2" s="355"/>
      <c r="FM2" s="355"/>
      <c r="FN2" s="355"/>
      <c r="FO2" s="355"/>
      <c r="FP2" s="355"/>
      <c r="FQ2" s="355"/>
      <c r="FR2" s="355"/>
      <c r="FS2" s="355"/>
      <c r="FT2" s="355"/>
      <c r="FU2" s="355"/>
      <c r="FV2" s="355"/>
      <c r="FW2" s="355"/>
      <c r="FX2" s="355"/>
      <c r="FY2" s="355"/>
      <c r="FZ2" s="355"/>
      <c r="GA2" s="355"/>
      <c r="GB2" s="355"/>
      <c r="GC2" s="355"/>
      <c r="GD2" s="355"/>
      <c r="GE2" s="355"/>
      <c r="GF2" s="355"/>
      <c r="GG2" s="355"/>
      <c r="GH2" s="355"/>
      <c r="GI2" s="355"/>
      <c r="GJ2" s="355"/>
      <c r="GK2" s="355"/>
      <c r="GL2" s="355"/>
      <c r="GM2" s="355"/>
      <c r="GN2" s="355"/>
      <c r="GO2" s="355"/>
      <c r="GP2" s="355"/>
      <c r="GQ2" s="355"/>
      <c r="GR2" s="355"/>
      <c r="GS2" s="355"/>
      <c r="GT2" s="355"/>
      <c r="GU2" s="355"/>
      <c r="GV2" s="355"/>
      <c r="GW2" s="355"/>
      <c r="GX2" s="355"/>
      <c r="GY2" s="355"/>
      <c r="GZ2" s="355"/>
      <c r="HA2" s="355"/>
      <c r="HB2" s="355"/>
      <c r="HC2" s="355"/>
      <c r="HD2" s="355"/>
      <c r="HE2" s="355"/>
      <c r="HF2" s="355"/>
      <c r="HG2" s="355"/>
      <c r="HH2" s="355"/>
      <c r="HI2" s="355"/>
      <c r="HJ2" s="355"/>
      <c r="HK2" s="355"/>
      <c r="HL2" s="355"/>
      <c r="HM2" s="355"/>
      <c r="HN2" s="355"/>
      <c r="HO2" s="355"/>
      <c r="HP2" s="355"/>
      <c r="HQ2" s="355"/>
      <c r="HR2" s="355"/>
      <c r="HS2" s="355"/>
      <c r="HT2" s="355"/>
      <c r="HU2" s="355"/>
      <c r="HV2" s="355"/>
      <c r="HW2" s="355"/>
      <c r="HX2" s="355"/>
      <c r="HY2" s="355"/>
      <c r="HZ2" s="355"/>
      <c r="IA2" s="355"/>
      <c r="IB2" s="355"/>
      <c r="IC2" s="355"/>
      <c r="ID2" s="355"/>
      <c r="IE2" s="355"/>
      <c r="IF2" s="355"/>
      <c r="IG2" s="355"/>
      <c r="IH2" s="355"/>
      <c r="II2" s="355"/>
      <c r="IJ2" s="355"/>
      <c r="IK2" s="355"/>
      <c r="IL2" s="355"/>
      <c r="IM2" s="355"/>
      <c r="IN2" s="355"/>
      <c r="IO2" s="355"/>
      <c r="IP2" s="355"/>
      <c r="IQ2" s="355"/>
      <c r="IR2" s="355"/>
      <c r="IS2" s="355"/>
      <c r="IT2" s="355"/>
      <c r="IU2" s="355"/>
      <c r="IV2" s="355"/>
      <c r="IW2" s="355"/>
      <c r="IX2" s="355"/>
      <c r="IY2" s="355"/>
      <c r="IZ2" s="355"/>
      <c r="JA2" s="355"/>
      <c r="JB2" s="6"/>
    </row>
    <row r="3" spans="1:262" x14ac:dyDescent="0.2">
      <c r="F3" s="253" t="s">
        <v>1</v>
      </c>
      <c r="G3" s="253"/>
      <c r="I3" s="20"/>
      <c r="J3" s="20"/>
      <c r="K3" s="20"/>
      <c r="L3" s="20"/>
      <c r="M3" s="20"/>
    </row>
    <row r="4" spans="1:262" s="45" customFormat="1" ht="27.75" customHeight="1" x14ac:dyDescent="0.2">
      <c r="A4" s="251"/>
      <c r="B4" s="7" t="s">
        <v>2</v>
      </c>
      <c r="C4" s="7" t="s">
        <v>3</v>
      </c>
      <c r="D4" s="8" t="s">
        <v>4</v>
      </c>
      <c r="E4" s="8" t="s">
        <v>5</v>
      </c>
      <c r="F4" s="8" t="s">
        <v>4</v>
      </c>
      <c r="G4" s="9" t="s">
        <v>5</v>
      </c>
      <c r="H4" s="256"/>
      <c r="I4" s="20"/>
      <c r="J4" s="20"/>
      <c r="K4" s="20"/>
      <c r="L4" s="20"/>
      <c r="M4" s="20"/>
      <c r="N4" s="257"/>
      <c r="O4" s="258"/>
      <c r="P4" s="258"/>
      <c r="Q4" s="258"/>
      <c r="S4" s="9"/>
      <c r="T4" s="259"/>
      <c r="V4" s="259"/>
    </row>
    <row r="5" spans="1:262" ht="15.75" customHeight="1" x14ac:dyDescent="0.2">
      <c r="B5" s="10"/>
      <c r="C5" s="11"/>
      <c r="D5" s="12" t="s">
        <v>195</v>
      </c>
      <c r="E5" s="13" t="s">
        <v>195</v>
      </c>
      <c r="F5" s="12" t="s">
        <v>196</v>
      </c>
      <c r="G5" s="14" t="s">
        <v>196</v>
      </c>
      <c r="I5" s="20"/>
      <c r="J5" s="20"/>
      <c r="K5" s="20"/>
      <c r="L5" s="20"/>
      <c r="M5" s="20"/>
      <c r="N5" s="260"/>
      <c r="O5" s="258"/>
      <c r="P5" s="258"/>
      <c r="Q5" s="258"/>
      <c r="S5" s="261"/>
    </row>
    <row r="6" spans="1:262" x14ac:dyDescent="0.2">
      <c r="B6" s="15" t="s">
        <v>6</v>
      </c>
      <c r="C6" s="16" t="s">
        <v>7</v>
      </c>
      <c r="D6" s="17">
        <v>408487</v>
      </c>
      <c r="E6" s="17">
        <v>0</v>
      </c>
      <c r="F6" s="17">
        <v>311086</v>
      </c>
      <c r="G6" s="18">
        <v>0</v>
      </c>
      <c r="I6" s="20"/>
      <c r="J6" s="20"/>
      <c r="K6" s="20"/>
      <c r="L6" s="20"/>
      <c r="M6" s="20"/>
      <c r="N6" s="262"/>
      <c r="O6" s="263"/>
      <c r="P6" s="258"/>
      <c r="Q6" s="258"/>
      <c r="S6" s="48"/>
    </row>
    <row r="7" spans="1:262" x14ac:dyDescent="0.2">
      <c r="B7" s="15" t="s">
        <v>8</v>
      </c>
      <c r="C7" s="16" t="s">
        <v>9</v>
      </c>
      <c r="D7" s="17">
        <v>392796</v>
      </c>
      <c r="E7" s="17">
        <v>0</v>
      </c>
      <c r="F7" s="17">
        <v>297235</v>
      </c>
      <c r="G7" s="18">
        <v>0</v>
      </c>
      <c r="I7" s="20"/>
      <c r="J7" s="20"/>
      <c r="K7" s="20"/>
      <c r="L7" s="20"/>
      <c r="M7" s="20"/>
      <c r="N7" s="262"/>
      <c r="O7" s="263"/>
      <c r="P7" s="258"/>
      <c r="Q7" s="258"/>
      <c r="S7" s="48"/>
    </row>
    <row r="8" spans="1:262" s="44" customFormat="1" x14ac:dyDescent="0.2">
      <c r="A8" s="38"/>
      <c r="B8" s="21" t="s">
        <v>10</v>
      </c>
      <c r="C8" s="22"/>
      <c r="D8" s="23">
        <v>15691</v>
      </c>
      <c r="E8" s="23">
        <v>0</v>
      </c>
      <c r="F8" s="24">
        <v>13851</v>
      </c>
      <c r="G8" s="25">
        <f>G6-G7</f>
        <v>0</v>
      </c>
      <c r="H8" s="39"/>
      <c r="I8" s="20"/>
      <c r="J8" s="20"/>
      <c r="K8" s="20"/>
      <c r="L8" s="20"/>
      <c r="M8" s="20"/>
      <c r="N8" s="262"/>
      <c r="O8" s="263"/>
      <c r="P8" s="264"/>
      <c r="Q8" s="264"/>
      <c r="R8" s="38"/>
      <c r="S8" s="42"/>
      <c r="T8" s="43"/>
      <c r="V8" s="43"/>
    </row>
    <row r="9" spans="1:262" ht="14.25" customHeight="1" x14ac:dyDescent="0.2">
      <c r="B9" s="15"/>
      <c r="C9" s="16"/>
      <c r="D9" s="17"/>
      <c r="E9" s="17"/>
      <c r="F9" s="26"/>
      <c r="G9" s="27"/>
      <c r="I9" s="20"/>
      <c r="J9" s="20"/>
      <c r="K9" s="20"/>
      <c r="L9" s="20"/>
      <c r="M9" s="20"/>
      <c r="N9" s="262"/>
      <c r="O9" s="258"/>
      <c r="P9" s="258"/>
      <c r="Q9" s="258"/>
      <c r="S9" s="48"/>
    </row>
    <row r="10" spans="1:262" ht="14.25" customHeight="1" x14ac:dyDescent="0.2">
      <c r="B10" s="15" t="s">
        <v>11</v>
      </c>
      <c r="C10" s="16" t="s">
        <v>9</v>
      </c>
      <c r="D10" s="17">
        <v>16001</v>
      </c>
      <c r="E10" s="17">
        <v>0</v>
      </c>
      <c r="F10" s="17">
        <v>16323</v>
      </c>
      <c r="G10" s="18">
        <v>0</v>
      </c>
      <c r="I10" s="20"/>
      <c r="J10" s="20"/>
      <c r="K10" s="20"/>
      <c r="L10" s="20"/>
      <c r="M10" s="20"/>
      <c r="N10" s="262"/>
      <c r="O10" s="263"/>
      <c r="P10" s="264"/>
      <c r="Q10" s="258"/>
      <c r="S10" s="48"/>
    </row>
    <row r="11" spans="1:262" ht="14.25" customHeight="1" x14ac:dyDescent="0.2">
      <c r="B11" s="15" t="s">
        <v>12</v>
      </c>
      <c r="C11" s="16" t="s">
        <v>13</v>
      </c>
      <c r="D11" s="17">
        <v>5201</v>
      </c>
      <c r="E11" s="17">
        <v>0</v>
      </c>
      <c r="F11" s="17">
        <v>4973</v>
      </c>
      <c r="G11" s="18">
        <v>0</v>
      </c>
      <c r="I11" s="20"/>
      <c r="J11" s="20"/>
      <c r="K11" s="20"/>
      <c r="L11" s="20"/>
      <c r="M11" s="20"/>
      <c r="N11" s="262"/>
      <c r="O11" s="263"/>
      <c r="P11" s="258"/>
      <c r="Q11" s="258"/>
      <c r="S11" s="48"/>
    </row>
    <row r="12" spans="1:262" ht="14.25" customHeight="1" x14ac:dyDescent="0.2">
      <c r="B12" s="15" t="s">
        <v>14</v>
      </c>
      <c r="C12" s="16" t="s">
        <v>15</v>
      </c>
      <c r="D12" s="17">
        <v>3370</v>
      </c>
      <c r="E12" s="17">
        <v>0</v>
      </c>
      <c r="F12" s="17">
        <v>1758</v>
      </c>
      <c r="G12" s="18">
        <v>0</v>
      </c>
      <c r="I12" s="20"/>
      <c r="J12" s="20"/>
      <c r="K12" s="20"/>
      <c r="L12" s="20"/>
      <c r="M12" s="20"/>
      <c r="N12" s="262"/>
      <c r="O12" s="263"/>
      <c r="P12" s="258"/>
      <c r="Q12" s="258"/>
      <c r="S12" s="48"/>
    </row>
    <row r="13" spans="1:262" s="44" customFormat="1" ht="14.25" customHeight="1" x14ac:dyDescent="0.2">
      <c r="A13" s="38"/>
      <c r="B13" s="21" t="s">
        <v>16</v>
      </c>
      <c r="C13" s="22"/>
      <c r="D13" s="23">
        <v>1521</v>
      </c>
      <c r="E13" s="23">
        <v>0</v>
      </c>
      <c r="F13" s="24">
        <v>743</v>
      </c>
      <c r="G13" s="25">
        <f>G8-G10+G11-G12</f>
        <v>0</v>
      </c>
      <c r="H13" s="39"/>
      <c r="I13" s="20"/>
      <c r="J13" s="20"/>
      <c r="K13" s="20"/>
      <c r="L13" s="20"/>
      <c r="M13" s="20"/>
      <c r="N13" s="262"/>
      <c r="O13" s="258"/>
      <c r="P13" s="41"/>
      <c r="Q13" s="41"/>
      <c r="R13" s="38"/>
      <c r="S13" s="42"/>
      <c r="T13" s="43"/>
      <c r="V13" s="43"/>
    </row>
    <row r="14" spans="1:262" ht="14.25" customHeight="1" x14ac:dyDescent="0.2">
      <c r="B14" s="15"/>
      <c r="C14" s="16"/>
      <c r="D14" s="17"/>
      <c r="E14" s="17"/>
      <c r="F14" s="26"/>
      <c r="G14" s="27"/>
      <c r="I14" s="20"/>
      <c r="J14" s="20"/>
      <c r="K14" s="20"/>
      <c r="L14" s="20"/>
      <c r="M14" s="20"/>
      <c r="N14" s="262"/>
      <c r="O14" s="258"/>
      <c r="P14" s="258"/>
      <c r="Q14" s="258"/>
      <c r="S14" s="48"/>
    </row>
    <row r="15" spans="1:262" ht="14.25" customHeight="1" x14ac:dyDescent="0.2">
      <c r="B15" s="15" t="s">
        <v>17</v>
      </c>
      <c r="C15" s="16" t="s">
        <v>18</v>
      </c>
      <c r="D15" s="17">
        <v>2253</v>
      </c>
      <c r="E15" s="17">
        <v>0</v>
      </c>
      <c r="F15" s="17">
        <v>2665</v>
      </c>
      <c r="G15" s="18">
        <v>0</v>
      </c>
      <c r="I15" s="20"/>
      <c r="J15" s="20"/>
      <c r="K15" s="20"/>
      <c r="L15" s="20"/>
      <c r="M15" s="20"/>
      <c r="N15" s="262"/>
      <c r="O15" s="263"/>
      <c r="P15" s="258"/>
      <c r="Q15" s="258"/>
      <c r="S15" s="48"/>
    </row>
    <row r="16" spans="1:262" x14ac:dyDescent="0.2">
      <c r="B16" s="15" t="s">
        <v>19</v>
      </c>
      <c r="C16" s="16" t="s">
        <v>20</v>
      </c>
      <c r="D16" s="17">
        <v>2270</v>
      </c>
      <c r="E16" s="17">
        <v>0</v>
      </c>
      <c r="F16" s="17">
        <v>1080</v>
      </c>
      <c r="G16" s="18">
        <v>0</v>
      </c>
      <c r="H16" s="28"/>
      <c r="I16" s="20"/>
      <c r="J16" s="20"/>
      <c r="K16" s="20"/>
      <c r="L16" s="20"/>
      <c r="M16" s="20"/>
      <c r="N16" s="262"/>
      <c r="O16" s="263"/>
      <c r="P16" s="258"/>
      <c r="Q16" s="258"/>
      <c r="S16" s="48"/>
    </row>
    <row r="17" spans="1:22" s="44" customFormat="1" x14ac:dyDescent="0.2">
      <c r="A17" s="38"/>
      <c r="B17" s="21" t="s">
        <v>21</v>
      </c>
      <c r="C17" s="22"/>
      <c r="D17" s="23">
        <v>1504</v>
      </c>
      <c r="E17" s="23">
        <v>0</v>
      </c>
      <c r="F17" s="24">
        <v>2328</v>
      </c>
      <c r="G17" s="25">
        <f>G13+G15-G16</f>
        <v>0</v>
      </c>
      <c r="H17" s="254"/>
      <c r="I17" s="20"/>
      <c r="J17" s="20"/>
      <c r="K17" s="20"/>
      <c r="L17" s="20"/>
      <c r="M17" s="20"/>
      <c r="N17" s="262"/>
      <c r="O17" s="258"/>
      <c r="P17" s="41"/>
      <c r="Q17" s="41"/>
      <c r="R17" s="38"/>
      <c r="S17" s="42"/>
      <c r="T17" s="43"/>
      <c r="V17" s="43"/>
    </row>
    <row r="18" spans="1:22" x14ac:dyDescent="0.2">
      <c r="B18" s="15" t="s">
        <v>22</v>
      </c>
      <c r="C18" s="16" t="s">
        <v>23</v>
      </c>
      <c r="D18" s="17">
        <v>665</v>
      </c>
      <c r="E18" s="17">
        <v>0</v>
      </c>
      <c r="F18" s="17">
        <v>848</v>
      </c>
      <c r="G18" s="18">
        <v>0</v>
      </c>
      <c r="I18" s="20"/>
      <c r="J18" s="20"/>
      <c r="K18" s="20"/>
      <c r="L18" s="20"/>
      <c r="M18" s="20"/>
      <c r="N18" s="262"/>
      <c r="O18" s="258"/>
      <c r="P18" s="258"/>
      <c r="Q18" s="258"/>
      <c r="S18" s="48"/>
    </row>
    <row r="19" spans="1:22" s="44" customFormat="1" x14ac:dyDescent="0.2">
      <c r="A19" s="38"/>
      <c r="B19" s="21" t="s">
        <v>24</v>
      </c>
      <c r="C19" s="22"/>
      <c r="D19" s="23">
        <v>839</v>
      </c>
      <c r="E19" s="23">
        <v>0</v>
      </c>
      <c r="F19" s="24">
        <v>1480</v>
      </c>
      <c r="G19" s="25">
        <f>G17-G18</f>
        <v>0</v>
      </c>
      <c r="H19" s="39"/>
      <c r="I19" s="20"/>
      <c r="J19" s="20"/>
      <c r="K19" s="20"/>
      <c r="L19" s="20"/>
      <c r="M19" s="20"/>
      <c r="N19" s="262"/>
      <c r="O19" s="258"/>
      <c r="P19" s="41"/>
      <c r="Q19" s="41"/>
      <c r="R19" s="38"/>
      <c r="S19" s="42"/>
      <c r="T19" s="43"/>
      <c r="V19" s="43"/>
    </row>
    <row r="20" spans="1:22" s="44" customFormat="1" x14ac:dyDescent="0.2">
      <c r="A20" s="38"/>
      <c r="B20" s="21" t="s">
        <v>25</v>
      </c>
      <c r="C20" s="16" t="s">
        <v>26</v>
      </c>
      <c r="D20" s="23">
        <v>839</v>
      </c>
      <c r="E20" s="23">
        <v>0</v>
      </c>
      <c r="F20" s="24">
        <v>1480</v>
      </c>
      <c r="G20" s="25">
        <f>G19</f>
        <v>0</v>
      </c>
      <c r="H20" s="39"/>
      <c r="I20" s="20"/>
      <c r="J20" s="20"/>
      <c r="K20" s="20"/>
      <c r="L20" s="20"/>
      <c r="M20" s="20"/>
      <c r="N20" s="262"/>
      <c r="O20" s="258"/>
      <c r="P20" s="264"/>
      <c r="Q20" s="264"/>
      <c r="R20" s="38"/>
      <c r="S20" s="42"/>
      <c r="T20" s="43"/>
      <c r="V20" s="43"/>
    </row>
    <row r="21" spans="1:22" x14ac:dyDescent="0.2">
      <c r="B21" s="29"/>
      <c r="C21" s="16"/>
      <c r="D21" s="17"/>
      <c r="E21" s="17"/>
      <c r="F21" s="26"/>
      <c r="G21" s="27"/>
      <c r="I21" s="20"/>
      <c r="J21" s="20"/>
      <c r="K21" s="20"/>
      <c r="L21" s="20"/>
      <c r="M21" s="20"/>
      <c r="N21" s="262"/>
      <c r="O21" s="258"/>
      <c r="P21" s="258"/>
      <c r="Q21" s="258"/>
      <c r="S21" s="48"/>
    </row>
    <row r="22" spans="1:22" s="44" customFormat="1" x14ac:dyDescent="0.2">
      <c r="A22" s="38"/>
      <c r="B22" s="30" t="s">
        <v>27</v>
      </c>
      <c r="C22" s="22"/>
      <c r="D22" s="31"/>
      <c r="E22" s="31"/>
      <c r="F22" s="32"/>
      <c r="G22" s="33"/>
      <c r="H22" s="39"/>
      <c r="I22" s="20"/>
      <c r="J22" s="20"/>
      <c r="K22" s="20"/>
      <c r="L22" s="20"/>
      <c r="M22" s="20"/>
      <c r="N22" s="262"/>
      <c r="O22" s="258"/>
      <c r="P22" s="258"/>
      <c r="Q22" s="258"/>
      <c r="R22" s="38"/>
      <c r="S22" s="42"/>
      <c r="T22" s="43"/>
      <c r="V22" s="43"/>
    </row>
    <row r="23" spans="1:22" ht="24" x14ac:dyDescent="0.2">
      <c r="B23" s="34" t="s">
        <v>28</v>
      </c>
      <c r="C23" s="35"/>
      <c r="D23" s="31">
        <v>-96</v>
      </c>
      <c r="E23" s="31">
        <v>0</v>
      </c>
      <c r="F23" s="36">
        <v>45</v>
      </c>
      <c r="G23" s="37">
        <f>G24</f>
        <v>0</v>
      </c>
      <c r="I23" s="20"/>
      <c r="J23" s="20"/>
      <c r="K23" s="20"/>
      <c r="L23" s="20"/>
      <c r="M23" s="20"/>
      <c r="N23" s="262"/>
      <c r="O23" s="258"/>
      <c r="P23" s="258"/>
      <c r="Q23" s="258"/>
      <c r="S23" s="48"/>
    </row>
    <row r="24" spans="1:22" s="272" customFormat="1" x14ac:dyDescent="0.25">
      <c r="A24" s="265"/>
      <c r="B24" s="266" t="s">
        <v>29</v>
      </c>
      <c r="C24" s="16" t="s">
        <v>30</v>
      </c>
      <c r="D24" s="17">
        <v>-96</v>
      </c>
      <c r="E24" s="17">
        <v>0</v>
      </c>
      <c r="F24" s="17">
        <v>45</v>
      </c>
      <c r="G24" s="18">
        <v>0</v>
      </c>
      <c r="H24" s="267"/>
      <c r="I24" s="20"/>
      <c r="J24" s="20"/>
      <c r="K24" s="20"/>
      <c r="L24" s="20"/>
      <c r="M24" s="20"/>
      <c r="N24" s="262"/>
      <c r="O24" s="268"/>
      <c r="P24" s="268"/>
      <c r="Q24" s="268"/>
      <c r="R24" s="269"/>
      <c r="S24" s="270"/>
      <c r="T24" s="271"/>
      <c r="V24" s="271"/>
    </row>
    <row r="25" spans="1:22" x14ac:dyDescent="0.2">
      <c r="B25" s="30" t="s">
        <v>31</v>
      </c>
      <c r="C25" s="22"/>
      <c r="D25" s="31">
        <v>-96</v>
      </c>
      <c r="E25" s="31">
        <v>0</v>
      </c>
      <c r="F25" s="36">
        <v>45</v>
      </c>
      <c r="G25" s="37">
        <f>G23</f>
        <v>0</v>
      </c>
      <c r="I25" s="20"/>
      <c r="J25" s="20"/>
      <c r="K25" s="20"/>
      <c r="L25" s="20"/>
      <c r="M25" s="20"/>
      <c r="N25" s="262"/>
      <c r="O25" s="258"/>
      <c r="P25" s="258"/>
      <c r="Q25" s="258"/>
      <c r="S25" s="48"/>
    </row>
    <row r="26" spans="1:22" ht="3" customHeight="1" x14ac:dyDescent="0.2">
      <c r="B26" s="29"/>
      <c r="C26" s="16"/>
      <c r="D26" s="17"/>
      <c r="E26" s="17"/>
      <c r="F26" s="26"/>
      <c r="G26" s="27"/>
      <c r="I26" s="20"/>
      <c r="J26" s="20"/>
      <c r="K26" s="20"/>
      <c r="L26" s="20"/>
      <c r="M26" s="20"/>
      <c r="N26" s="262"/>
      <c r="O26" s="258"/>
      <c r="P26" s="258"/>
      <c r="Q26" s="258"/>
      <c r="S26" s="48"/>
    </row>
    <row r="27" spans="1:22" s="44" customFormat="1" x14ac:dyDescent="0.2">
      <c r="A27" s="38"/>
      <c r="B27" s="30" t="s">
        <v>32</v>
      </c>
      <c r="C27" s="22"/>
      <c r="D27" s="23">
        <v>743</v>
      </c>
      <c r="E27" s="23">
        <v>0</v>
      </c>
      <c r="F27" s="24">
        <v>1525</v>
      </c>
      <c r="G27" s="25">
        <f>G20+G25</f>
        <v>0</v>
      </c>
      <c r="H27" s="39"/>
      <c r="I27" s="20"/>
      <c r="J27" s="20"/>
      <c r="K27" s="20"/>
      <c r="L27" s="20"/>
      <c r="M27" s="20"/>
      <c r="N27" s="262"/>
      <c r="O27" s="258"/>
      <c r="P27" s="40"/>
      <c r="Q27" s="41"/>
      <c r="R27" s="38"/>
      <c r="S27" s="42"/>
      <c r="T27" s="43"/>
      <c r="V27" s="43"/>
    </row>
    <row r="28" spans="1:22" x14ac:dyDescent="0.2">
      <c r="A28" s="45"/>
      <c r="B28" s="29"/>
      <c r="C28" s="16"/>
      <c r="D28" s="46"/>
      <c r="E28" s="46"/>
      <c r="F28" s="26"/>
      <c r="G28" s="27"/>
      <c r="H28" s="47"/>
      <c r="I28" s="20"/>
      <c r="J28" s="20"/>
      <c r="K28" s="20"/>
      <c r="L28" s="20"/>
      <c r="M28" s="20"/>
      <c r="N28" s="262"/>
      <c r="O28" s="258"/>
      <c r="P28" s="273"/>
      <c r="Q28" s="258"/>
      <c r="S28" s="48"/>
    </row>
    <row r="29" spans="1:22" ht="17.25" customHeight="1" x14ac:dyDescent="0.2">
      <c r="B29" s="274" t="s">
        <v>33</v>
      </c>
      <c r="C29" s="16"/>
      <c r="D29" s="17">
        <v>23030083</v>
      </c>
      <c r="E29" s="17"/>
      <c r="F29" s="17">
        <v>23030083</v>
      </c>
      <c r="G29" s="18"/>
      <c r="I29" s="20"/>
      <c r="J29" s="20"/>
      <c r="K29" s="20"/>
      <c r="L29" s="20"/>
      <c r="M29" s="20"/>
      <c r="N29" s="262"/>
      <c r="O29" s="258"/>
      <c r="P29" s="258"/>
      <c r="Q29" s="258"/>
      <c r="S29" s="48"/>
    </row>
    <row r="30" spans="1:22" ht="24" x14ac:dyDescent="0.2">
      <c r="B30" s="51" t="s">
        <v>34</v>
      </c>
      <c r="C30" s="16" t="s">
        <v>35</v>
      </c>
      <c r="D30" s="46">
        <v>3.6447471335646096E-2</v>
      </c>
      <c r="E30" s="46">
        <v>0</v>
      </c>
      <c r="F30" s="46">
        <v>6.4250516161843838E-2</v>
      </c>
      <c r="G30" s="19">
        <v>0</v>
      </c>
      <c r="H30" s="267"/>
      <c r="I30" s="20"/>
      <c r="J30" s="20"/>
      <c r="K30" s="20"/>
      <c r="L30" s="20"/>
      <c r="M30" s="20"/>
      <c r="N30" s="262"/>
      <c r="O30" s="258"/>
      <c r="P30" s="41"/>
      <c r="Q30" s="41"/>
      <c r="S30" s="259"/>
    </row>
    <row r="31" spans="1:22" ht="4.5" customHeight="1" x14ac:dyDescent="0.2">
      <c r="B31" s="29"/>
      <c r="C31" s="16"/>
      <c r="D31" s="52"/>
      <c r="E31" s="52"/>
      <c r="F31" s="53"/>
      <c r="G31" s="54"/>
      <c r="I31" s="20"/>
      <c r="J31" s="20"/>
      <c r="K31" s="20"/>
      <c r="L31" s="20"/>
      <c r="M31" s="20"/>
      <c r="N31" s="262"/>
      <c r="O31" s="258"/>
      <c r="P31" s="258"/>
      <c r="Q31" s="258"/>
      <c r="S31" s="259"/>
    </row>
    <row r="32" spans="1:22" s="44" customFormat="1" x14ac:dyDescent="0.2">
      <c r="A32" s="38"/>
      <c r="B32" s="15" t="s">
        <v>36</v>
      </c>
      <c r="C32" s="16"/>
      <c r="D32" s="46">
        <v>3.2267173765724182E-2</v>
      </c>
      <c r="E32" s="46">
        <v>0</v>
      </c>
      <c r="F32" s="46">
        <v>6.6206070555633906E-2</v>
      </c>
      <c r="G32" s="19">
        <v>0</v>
      </c>
      <c r="H32" s="47"/>
      <c r="I32" s="20"/>
      <c r="J32" s="20"/>
      <c r="K32" s="20"/>
      <c r="L32" s="20"/>
      <c r="M32" s="20"/>
      <c r="N32" s="262"/>
      <c r="O32" s="38"/>
      <c r="P32" s="38"/>
      <c r="Q32" s="38"/>
      <c r="R32" s="38"/>
      <c r="S32" s="259"/>
      <c r="T32" s="43"/>
      <c r="V32" s="43"/>
    </row>
    <row r="33" spans="1:262" x14ac:dyDescent="0.2">
      <c r="B33" s="29"/>
      <c r="C33" s="29"/>
      <c r="D33" s="29"/>
      <c r="E33" s="29"/>
      <c r="F33" s="68"/>
      <c r="G33" s="70"/>
      <c r="I33" s="20"/>
      <c r="J33" s="20"/>
      <c r="K33" s="20"/>
      <c r="L33" s="20"/>
      <c r="M33" s="20"/>
    </row>
    <row r="34" spans="1:262" x14ac:dyDescent="0.2">
      <c r="B34" s="275"/>
      <c r="C34" s="275"/>
      <c r="D34" s="275"/>
      <c r="E34" s="275"/>
      <c r="F34" s="275"/>
      <c r="G34" s="275"/>
      <c r="I34" s="20"/>
      <c r="J34" s="20"/>
      <c r="K34" s="20"/>
      <c r="L34" s="20"/>
      <c r="M34" s="20"/>
    </row>
    <row r="35" spans="1:262" x14ac:dyDescent="0.2">
      <c r="I35" s="20"/>
      <c r="J35" s="20"/>
      <c r="K35" s="20"/>
      <c r="L35" s="20"/>
      <c r="M35" s="20"/>
    </row>
    <row r="36" spans="1:262" x14ac:dyDescent="0.2">
      <c r="D36" s="276"/>
      <c r="E36" s="276"/>
      <c r="F36" s="276"/>
      <c r="G36" s="277"/>
      <c r="H36" s="277"/>
      <c r="I36" s="276"/>
      <c r="J36" s="276"/>
    </row>
    <row r="37" spans="1:262" x14ac:dyDescent="0.2">
      <c r="I37" s="279"/>
      <c r="J37" s="279"/>
      <c r="L37" s="259"/>
      <c r="O37" s="259"/>
    </row>
    <row r="38" spans="1:262" x14ac:dyDescent="0.2">
      <c r="D38" s="56"/>
      <c r="E38" s="56"/>
      <c r="I38" s="56"/>
      <c r="L38" s="259"/>
    </row>
    <row r="39" spans="1:262" x14ac:dyDescent="0.2">
      <c r="B39" s="280"/>
      <c r="C39" s="281"/>
      <c r="D39" s="56"/>
      <c r="E39" s="56"/>
      <c r="I39" s="56"/>
      <c r="L39" s="259"/>
    </row>
    <row r="40" spans="1:262" x14ac:dyDescent="0.2">
      <c r="B40" s="282"/>
      <c r="L40" s="259"/>
    </row>
    <row r="41" spans="1:262" x14ac:dyDescent="0.2">
      <c r="B41" s="283"/>
      <c r="C41" s="56"/>
      <c r="D41" s="56"/>
      <c r="E41" s="56"/>
      <c r="I41" s="56"/>
      <c r="L41" s="259"/>
    </row>
    <row r="42" spans="1:262" x14ac:dyDescent="0.2">
      <c r="B42" s="55"/>
      <c r="L42" s="259"/>
    </row>
    <row r="43" spans="1:262" x14ac:dyDescent="0.2">
      <c r="B43" s="284"/>
      <c r="C43" s="56"/>
      <c r="D43" s="285"/>
      <c r="E43" s="285"/>
      <c r="I43" s="285"/>
      <c r="L43" s="259"/>
    </row>
    <row r="44" spans="1:262" x14ac:dyDescent="0.2">
      <c r="B44" s="286"/>
    </row>
    <row r="45" spans="1:262" x14ac:dyDescent="0.2">
      <c r="B45" s="287"/>
    </row>
    <row r="46" spans="1:262" x14ac:dyDescent="0.2">
      <c r="B46" s="288"/>
    </row>
    <row r="47" spans="1:262" s="252" customFormat="1" ht="18.75" customHeight="1" x14ac:dyDescent="0.2">
      <c r="A47" s="251"/>
      <c r="B47" s="280"/>
      <c r="F47" s="45"/>
      <c r="G47" s="45"/>
      <c r="H47" s="254"/>
      <c r="J47" s="45"/>
      <c r="K47" s="278"/>
      <c r="L47" s="45"/>
      <c r="M47" s="255"/>
      <c r="N47" s="255"/>
      <c r="O47" s="45"/>
      <c r="P47" s="45"/>
      <c r="Q47" s="45"/>
      <c r="R47" s="45"/>
      <c r="S47" s="45"/>
      <c r="T47" s="49"/>
      <c r="U47" s="50"/>
      <c r="V47" s="49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  <c r="FP47" s="50"/>
      <c r="FQ47" s="50"/>
      <c r="FR47" s="50"/>
      <c r="FS47" s="50"/>
      <c r="FT47" s="50"/>
      <c r="FU47" s="50"/>
      <c r="FV47" s="50"/>
      <c r="FW47" s="50"/>
      <c r="FX47" s="50"/>
      <c r="FY47" s="50"/>
      <c r="FZ47" s="50"/>
      <c r="GA47" s="50"/>
      <c r="GB47" s="50"/>
      <c r="GC47" s="50"/>
      <c r="GD47" s="50"/>
      <c r="GE47" s="50"/>
      <c r="GF47" s="50"/>
      <c r="GG47" s="50"/>
      <c r="GH47" s="50"/>
      <c r="GI47" s="50"/>
      <c r="GJ47" s="50"/>
      <c r="GK47" s="50"/>
      <c r="GL47" s="50"/>
      <c r="GM47" s="50"/>
      <c r="GN47" s="50"/>
      <c r="GO47" s="50"/>
      <c r="GP47" s="50"/>
      <c r="GQ47" s="50"/>
      <c r="GR47" s="50"/>
      <c r="GS47" s="50"/>
      <c r="GT47" s="50"/>
      <c r="GU47" s="50"/>
      <c r="GV47" s="50"/>
      <c r="GW47" s="50"/>
      <c r="GX47" s="50"/>
      <c r="GY47" s="50"/>
      <c r="GZ47" s="50"/>
      <c r="HA47" s="50"/>
      <c r="HB47" s="50"/>
      <c r="HC47" s="50"/>
      <c r="HD47" s="50"/>
      <c r="HE47" s="50"/>
      <c r="HF47" s="50"/>
      <c r="HG47" s="50"/>
      <c r="HH47" s="50"/>
      <c r="HI47" s="50"/>
      <c r="HJ47" s="50"/>
      <c r="HK47" s="50"/>
      <c r="HL47" s="50"/>
      <c r="HM47" s="50"/>
      <c r="HN47" s="50"/>
      <c r="HO47" s="50"/>
      <c r="HP47" s="50"/>
      <c r="HQ47" s="50"/>
      <c r="HR47" s="50"/>
      <c r="HS47" s="50"/>
      <c r="HT47" s="50"/>
      <c r="HU47" s="50"/>
      <c r="HV47" s="50"/>
      <c r="HW47" s="50"/>
      <c r="HX47" s="50"/>
      <c r="HY47" s="50"/>
      <c r="HZ47" s="50"/>
      <c r="IA47" s="50"/>
      <c r="IB47" s="50"/>
      <c r="IC47" s="50"/>
      <c r="ID47" s="50"/>
      <c r="IE47" s="50"/>
      <c r="IF47" s="50"/>
      <c r="IG47" s="50"/>
      <c r="IH47" s="50"/>
      <c r="II47" s="50"/>
      <c r="IJ47" s="50"/>
      <c r="IK47" s="50"/>
      <c r="IL47" s="50"/>
      <c r="IM47" s="50"/>
      <c r="IN47" s="50"/>
      <c r="IO47" s="50"/>
      <c r="IP47" s="50"/>
      <c r="IQ47" s="50"/>
      <c r="IR47" s="50"/>
      <c r="IS47" s="50"/>
      <c r="IT47" s="50"/>
      <c r="IU47" s="50"/>
      <c r="IV47" s="50"/>
      <c r="IW47" s="50"/>
      <c r="IX47" s="50"/>
      <c r="IY47" s="50"/>
      <c r="IZ47" s="50"/>
      <c r="JA47" s="50"/>
      <c r="JB47" s="50"/>
    </row>
    <row r="48" spans="1:262" s="252" customFormat="1" ht="25.5" hidden="1" x14ac:dyDescent="0.2">
      <c r="A48" s="251"/>
      <c r="B48" s="280" t="s">
        <v>37</v>
      </c>
      <c r="F48" s="45"/>
      <c r="G48" s="45"/>
      <c r="H48" s="254"/>
      <c r="J48" s="45"/>
      <c r="K48" s="278"/>
      <c r="L48" s="45"/>
      <c r="M48" s="255"/>
      <c r="N48" s="255"/>
      <c r="O48" s="45"/>
      <c r="P48" s="45"/>
      <c r="Q48" s="45"/>
      <c r="R48" s="45"/>
      <c r="S48" s="45"/>
      <c r="T48" s="49"/>
      <c r="U48" s="50"/>
      <c r="V48" s="49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  <c r="FP48" s="50"/>
      <c r="FQ48" s="50"/>
      <c r="FR48" s="50"/>
      <c r="FS48" s="50"/>
      <c r="FT48" s="50"/>
      <c r="FU48" s="50"/>
      <c r="FV48" s="50"/>
      <c r="FW48" s="50"/>
      <c r="FX48" s="50"/>
      <c r="FY48" s="50"/>
      <c r="FZ48" s="50"/>
      <c r="GA48" s="50"/>
      <c r="GB48" s="50"/>
      <c r="GC48" s="50"/>
      <c r="GD48" s="50"/>
      <c r="GE48" s="50"/>
      <c r="GF48" s="50"/>
      <c r="GG48" s="50"/>
      <c r="GH48" s="50"/>
      <c r="GI48" s="50"/>
      <c r="GJ48" s="50"/>
      <c r="GK48" s="50"/>
      <c r="GL48" s="50"/>
      <c r="GM48" s="50"/>
      <c r="GN48" s="50"/>
      <c r="GO48" s="50"/>
      <c r="GP48" s="50"/>
      <c r="GQ48" s="50"/>
      <c r="GR48" s="50"/>
      <c r="GS48" s="50"/>
      <c r="GT48" s="50"/>
      <c r="GU48" s="50"/>
      <c r="GV48" s="50"/>
      <c r="GW48" s="50"/>
      <c r="GX48" s="50"/>
      <c r="GY48" s="50"/>
      <c r="GZ48" s="50"/>
      <c r="HA48" s="50"/>
      <c r="HB48" s="50"/>
      <c r="HC48" s="50"/>
      <c r="HD48" s="50"/>
      <c r="HE48" s="50"/>
      <c r="HF48" s="50"/>
      <c r="HG48" s="50"/>
      <c r="HH48" s="50"/>
      <c r="HI48" s="50"/>
      <c r="HJ48" s="50"/>
      <c r="HK48" s="50"/>
      <c r="HL48" s="50"/>
      <c r="HM48" s="50"/>
      <c r="HN48" s="50"/>
      <c r="HO48" s="50"/>
      <c r="HP48" s="50"/>
      <c r="HQ48" s="50"/>
      <c r="HR48" s="50"/>
      <c r="HS48" s="50"/>
      <c r="HT48" s="50"/>
      <c r="HU48" s="50"/>
      <c r="HV48" s="50"/>
      <c r="HW48" s="50"/>
      <c r="HX48" s="50"/>
      <c r="HY48" s="50"/>
      <c r="HZ48" s="50"/>
      <c r="IA48" s="50"/>
      <c r="IB48" s="50"/>
      <c r="IC48" s="50"/>
      <c r="ID48" s="50"/>
      <c r="IE48" s="50"/>
      <c r="IF48" s="50"/>
      <c r="IG48" s="50"/>
      <c r="IH48" s="50"/>
      <c r="II48" s="50"/>
      <c r="IJ48" s="50"/>
      <c r="IK48" s="50"/>
      <c r="IL48" s="50"/>
      <c r="IM48" s="50"/>
      <c r="IN48" s="50"/>
      <c r="IO48" s="50"/>
      <c r="IP48" s="50"/>
      <c r="IQ48" s="50"/>
      <c r="IR48" s="50"/>
      <c r="IS48" s="50"/>
      <c r="IT48" s="50"/>
      <c r="IU48" s="50"/>
      <c r="IV48" s="50"/>
      <c r="IW48" s="50"/>
      <c r="IX48" s="50"/>
      <c r="IY48" s="50"/>
      <c r="IZ48" s="50"/>
      <c r="JA48" s="50"/>
      <c r="JB48" s="50"/>
    </row>
    <row r="49" spans="1:262" s="252" customFormat="1" hidden="1" x14ac:dyDescent="0.2">
      <c r="A49" s="251"/>
      <c r="F49" s="45"/>
      <c r="G49" s="45"/>
      <c r="H49" s="254"/>
      <c r="J49" s="45"/>
      <c r="K49" s="278"/>
      <c r="L49" s="45"/>
      <c r="M49" s="255"/>
      <c r="N49" s="255"/>
      <c r="O49" s="45"/>
      <c r="P49" s="45"/>
      <c r="Q49" s="45"/>
      <c r="R49" s="45"/>
      <c r="S49" s="45"/>
      <c r="T49" s="49"/>
      <c r="U49" s="50"/>
      <c r="V49" s="49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  <c r="FP49" s="50"/>
      <c r="FQ49" s="50"/>
      <c r="FR49" s="50"/>
      <c r="FS49" s="50"/>
      <c r="FT49" s="50"/>
      <c r="FU49" s="50"/>
      <c r="FV49" s="50"/>
      <c r="FW49" s="50"/>
      <c r="FX49" s="50"/>
      <c r="FY49" s="50"/>
      <c r="FZ49" s="50"/>
      <c r="GA49" s="50"/>
      <c r="GB49" s="50"/>
      <c r="GC49" s="50"/>
      <c r="GD49" s="50"/>
      <c r="GE49" s="50"/>
      <c r="GF49" s="50"/>
      <c r="GG49" s="50"/>
      <c r="GH49" s="50"/>
      <c r="GI49" s="50"/>
      <c r="GJ49" s="50"/>
      <c r="GK49" s="50"/>
      <c r="GL49" s="50"/>
      <c r="GM49" s="50"/>
      <c r="GN49" s="50"/>
      <c r="GO49" s="50"/>
      <c r="GP49" s="50"/>
      <c r="GQ49" s="50"/>
      <c r="GR49" s="50"/>
      <c r="GS49" s="50"/>
      <c r="GT49" s="50"/>
      <c r="GU49" s="50"/>
      <c r="GV49" s="50"/>
      <c r="GW49" s="50"/>
      <c r="GX49" s="50"/>
      <c r="GY49" s="50"/>
      <c r="GZ49" s="50"/>
      <c r="HA49" s="50"/>
      <c r="HB49" s="50"/>
      <c r="HC49" s="50"/>
      <c r="HD49" s="50"/>
      <c r="HE49" s="50"/>
      <c r="HF49" s="50"/>
      <c r="HG49" s="50"/>
      <c r="HH49" s="50"/>
      <c r="HI49" s="50"/>
      <c r="HJ49" s="50"/>
      <c r="HK49" s="50"/>
      <c r="HL49" s="50"/>
      <c r="HM49" s="50"/>
      <c r="HN49" s="50"/>
      <c r="HO49" s="50"/>
      <c r="HP49" s="50"/>
      <c r="HQ49" s="50"/>
      <c r="HR49" s="50"/>
      <c r="HS49" s="50"/>
      <c r="HT49" s="50"/>
      <c r="HU49" s="50"/>
      <c r="HV49" s="50"/>
      <c r="HW49" s="50"/>
      <c r="HX49" s="50"/>
      <c r="HY49" s="50"/>
      <c r="HZ49" s="50"/>
      <c r="IA49" s="50"/>
      <c r="IB49" s="50"/>
      <c r="IC49" s="50"/>
      <c r="ID49" s="50"/>
      <c r="IE49" s="50"/>
      <c r="IF49" s="50"/>
      <c r="IG49" s="50"/>
      <c r="IH49" s="50"/>
      <c r="II49" s="50"/>
      <c r="IJ49" s="50"/>
      <c r="IK49" s="50"/>
      <c r="IL49" s="50"/>
      <c r="IM49" s="50"/>
      <c r="IN49" s="50"/>
      <c r="IO49" s="50"/>
      <c r="IP49" s="50"/>
      <c r="IQ49" s="50"/>
      <c r="IR49" s="50"/>
      <c r="IS49" s="50"/>
      <c r="IT49" s="50"/>
      <c r="IU49" s="50"/>
      <c r="IV49" s="50"/>
      <c r="IW49" s="50"/>
      <c r="IX49" s="50"/>
      <c r="IY49" s="50"/>
      <c r="IZ49" s="50"/>
      <c r="JA49" s="50"/>
      <c r="JB49" s="50"/>
    </row>
    <row r="50" spans="1:262" s="252" customFormat="1" hidden="1" x14ac:dyDescent="0.2">
      <c r="A50" s="251"/>
      <c r="F50" s="45"/>
      <c r="G50" s="45"/>
      <c r="H50" s="254"/>
      <c r="J50" s="45"/>
      <c r="K50" s="278"/>
      <c r="L50" s="45"/>
      <c r="M50" s="255"/>
      <c r="N50" s="255"/>
      <c r="O50" s="45"/>
      <c r="P50" s="45"/>
      <c r="Q50" s="45"/>
      <c r="R50" s="45"/>
      <c r="S50" s="45"/>
      <c r="T50" s="49"/>
      <c r="U50" s="50"/>
      <c r="V50" s="49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  <c r="FP50" s="50"/>
      <c r="FQ50" s="50"/>
      <c r="FR50" s="50"/>
      <c r="FS50" s="50"/>
      <c r="FT50" s="50"/>
      <c r="FU50" s="50"/>
      <c r="FV50" s="50"/>
      <c r="FW50" s="50"/>
      <c r="FX50" s="50"/>
      <c r="FY50" s="50"/>
      <c r="FZ50" s="50"/>
      <c r="GA50" s="50"/>
      <c r="GB50" s="50"/>
      <c r="GC50" s="50"/>
      <c r="GD50" s="50"/>
      <c r="GE50" s="50"/>
      <c r="GF50" s="50"/>
      <c r="GG50" s="50"/>
      <c r="GH50" s="50"/>
      <c r="GI50" s="50"/>
      <c r="GJ50" s="50"/>
      <c r="GK50" s="50"/>
      <c r="GL50" s="50"/>
      <c r="GM50" s="50"/>
      <c r="GN50" s="50"/>
      <c r="GO50" s="50"/>
      <c r="GP50" s="50"/>
      <c r="GQ50" s="50"/>
      <c r="GR50" s="50"/>
      <c r="GS50" s="50"/>
      <c r="GT50" s="50"/>
      <c r="GU50" s="50"/>
      <c r="GV50" s="50"/>
      <c r="GW50" s="50"/>
      <c r="GX50" s="50"/>
      <c r="GY50" s="50"/>
      <c r="GZ50" s="50"/>
      <c r="HA50" s="50"/>
      <c r="HB50" s="50"/>
      <c r="HC50" s="50"/>
      <c r="HD50" s="50"/>
      <c r="HE50" s="50"/>
      <c r="HF50" s="50"/>
      <c r="HG50" s="50"/>
      <c r="HH50" s="50"/>
      <c r="HI50" s="50"/>
      <c r="HJ50" s="50"/>
      <c r="HK50" s="50"/>
      <c r="HL50" s="50"/>
      <c r="HM50" s="50"/>
      <c r="HN50" s="50"/>
      <c r="HO50" s="50"/>
      <c r="HP50" s="50"/>
      <c r="HQ50" s="50"/>
      <c r="HR50" s="50"/>
      <c r="HS50" s="50"/>
      <c r="HT50" s="50"/>
      <c r="HU50" s="50"/>
      <c r="HV50" s="50"/>
      <c r="HW50" s="50"/>
      <c r="HX50" s="50"/>
      <c r="HY50" s="50"/>
      <c r="HZ50" s="50"/>
      <c r="IA50" s="50"/>
      <c r="IB50" s="50"/>
      <c r="IC50" s="50"/>
      <c r="ID50" s="50"/>
      <c r="IE50" s="50"/>
      <c r="IF50" s="50"/>
      <c r="IG50" s="50"/>
      <c r="IH50" s="50"/>
      <c r="II50" s="50"/>
      <c r="IJ50" s="50"/>
      <c r="IK50" s="50"/>
      <c r="IL50" s="50"/>
      <c r="IM50" s="50"/>
      <c r="IN50" s="50"/>
      <c r="IO50" s="50"/>
      <c r="IP50" s="50"/>
      <c r="IQ50" s="50"/>
      <c r="IR50" s="50"/>
      <c r="IS50" s="50"/>
      <c r="IT50" s="50"/>
      <c r="IU50" s="50"/>
      <c r="IV50" s="50"/>
      <c r="IW50" s="50"/>
      <c r="IX50" s="50"/>
      <c r="IY50" s="50"/>
      <c r="IZ50" s="50"/>
      <c r="JA50" s="50"/>
      <c r="JB50" s="50"/>
    </row>
    <row r="51" spans="1:262" s="252" customFormat="1" hidden="1" x14ac:dyDescent="0.2">
      <c r="A51" s="251"/>
      <c r="F51" s="45"/>
      <c r="G51" s="45"/>
      <c r="H51" s="254"/>
      <c r="J51" s="45"/>
      <c r="K51" s="278"/>
      <c r="L51" s="45"/>
      <c r="M51" s="255"/>
      <c r="N51" s="255"/>
      <c r="O51" s="45"/>
      <c r="P51" s="45"/>
      <c r="Q51" s="45"/>
      <c r="R51" s="45"/>
      <c r="S51" s="45"/>
      <c r="T51" s="49"/>
      <c r="U51" s="50"/>
      <c r="V51" s="49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  <c r="FP51" s="50"/>
      <c r="FQ51" s="50"/>
      <c r="FR51" s="50"/>
      <c r="FS51" s="50"/>
      <c r="FT51" s="50"/>
      <c r="FU51" s="50"/>
      <c r="FV51" s="50"/>
      <c r="FW51" s="50"/>
      <c r="FX51" s="50"/>
      <c r="FY51" s="50"/>
      <c r="FZ51" s="50"/>
      <c r="GA51" s="50"/>
      <c r="GB51" s="50"/>
      <c r="GC51" s="50"/>
      <c r="GD51" s="50"/>
      <c r="GE51" s="50"/>
      <c r="GF51" s="50"/>
      <c r="GG51" s="50"/>
      <c r="GH51" s="50"/>
      <c r="GI51" s="50"/>
      <c r="GJ51" s="50"/>
      <c r="GK51" s="50"/>
      <c r="GL51" s="50"/>
      <c r="GM51" s="50"/>
      <c r="GN51" s="50"/>
      <c r="GO51" s="50"/>
      <c r="GP51" s="50"/>
      <c r="GQ51" s="50"/>
      <c r="GR51" s="50"/>
      <c r="GS51" s="50"/>
      <c r="GT51" s="50"/>
      <c r="GU51" s="50"/>
      <c r="GV51" s="50"/>
      <c r="GW51" s="50"/>
      <c r="GX51" s="50"/>
      <c r="GY51" s="50"/>
      <c r="GZ51" s="50"/>
      <c r="HA51" s="50"/>
      <c r="HB51" s="50"/>
      <c r="HC51" s="50"/>
      <c r="HD51" s="50"/>
      <c r="HE51" s="50"/>
      <c r="HF51" s="50"/>
      <c r="HG51" s="50"/>
      <c r="HH51" s="50"/>
      <c r="HI51" s="50"/>
      <c r="HJ51" s="50"/>
      <c r="HK51" s="50"/>
      <c r="HL51" s="50"/>
      <c r="HM51" s="50"/>
      <c r="HN51" s="50"/>
      <c r="HO51" s="50"/>
      <c r="HP51" s="50"/>
      <c r="HQ51" s="50"/>
      <c r="HR51" s="50"/>
      <c r="HS51" s="50"/>
      <c r="HT51" s="50"/>
      <c r="HU51" s="50"/>
      <c r="HV51" s="50"/>
      <c r="HW51" s="50"/>
      <c r="HX51" s="50"/>
      <c r="HY51" s="50"/>
      <c r="HZ51" s="50"/>
      <c r="IA51" s="50"/>
      <c r="IB51" s="50"/>
      <c r="IC51" s="50"/>
      <c r="ID51" s="50"/>
      <c r="IE51" s="50"/>
      <c r="IF51" s="50"/>
      <c r="IG51" s="50"/>
      <c r="IH51" s="50"/>
      <c r="II51" s="50"/>
      <c r="IJ51" s="50"/>
      <c r="IK51" s="50"/>
      <c r="IL51" s="50"/>
      <c r="IM51" s="50"/>
      <c r="IN51" s="50"/>
      <c r="IO51" s="50"/>
      <c r="IP51" s="50"/>
      <c r="IQ51" s="50"/>
      <c r="IR51" s="50"/>
      <c r="IS51" s="50"/>
      <c r="IT51" s="50"/>
      <c r="IU51" s="50"/>
      <c r="IV51" s="50"/>
      <c r="IW51" s="50"/>
      <c r="IX51" s="50"/>
      <c r="IY51" s="50"/>
      <c r="IZ51" s="50"/>
      <c r="JA51" s="50"/>
      <c r="JB51" s="50"/>
    </row>
    <row r="52" spans="1:262" s="252" customFormat="1" hidden="1" x14ac:dyDescent="0.2">
      <c r="A52" s="251"/>
      <c r="F52" s="45"/>
      <c r="G52" s="45"/>
      <c r="H52" s="254"/>
      <c r="J52" s="45"/>
      <c r="K52" s="278"/>
      <c r="L52" s="45"/>
      <c r="M52" s="255"/>
      <c r="N52" s="255"/>
      <c r="O52" s="45"/>
      <c r="P52" s="45"/>
      <c r="Q52" s="45"/>
      <c r="R52" s="45"/>
      <c r="S52" s="45"/>
      <c r="T52" s="49"/>
      <c r="U52" s="50"/>
      <c r="V52" s="49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  <c r="FP52" s="50"/>
      <c r="FQ52" s="50"/>
      <c r="FR52" s="50"/>
      <c r="FS52" s="50"/>
      <c r="FT52" s="50"/>
      <c r="FU52" s="50"/>
      <c r="FV52" s="50"/>
      <c r="FW52" s="50"/>
      <c r="FX52" s="50"/>
      <c r="FY52" s="50"/>
      <c r="FZ52" s="50"/>
      <c r="GA52" s="50"/>
      <c r="GB52" s="50"/>
      <c r="GC52" s="50"/>
      <c r="GD52" s="50"/>
      <c r="GE52" s="50"/>
      <c r="GF52" s="50"/>
      <c r="GG52" s="50"/>
      <c r="GH52" s="50"/>
      <c r="GI52" s="50"/>
      <c r="GJ52" s="50"/>
      <c r="GK52" s="50"/>
      <c r="GL52" s="50"/>
      <c r="GM52" s="50"/>
      <c r="GN52" s="50"/>
      <c r="GO52" s="50"/>
      <c r="GP52" s="50"/>
      <c r="GQ52" s="50"/>
      <c r="GR52" s="50"/>
      <c r="GS52" s="50"/>
      <c r="GT52" s="50"/>
      <c r="GU52" s="50"/>
      <c r="GV52" s="50"/>
      <c r="GW52" s="50"/>
      <c r="GX52" s="50"/>
      <c r="GY52" s="50"/>
      <c r="GZ52" s="50"/>
      <c r="HA52" s="50"/>
      <c r="HB52" s="50"/>
      <c r="HC52" s="50"/>
      <c r="HD52" s="50"/>
      <c r="HE52" s="50"/>
      <c r="HF52" s="50"/>
      <c r="HG52" s="50"/>
      <c r="HH52" s="50"/>
      <c r="HI52" s="50"/>
      <c r="HJ52" s="50"/>
      <c r="HK52" s="50"/>
      <c r="HL52" s="50"/>
      <c r="HM52" s="50"/>
      <c r="HN52" s="50"/>
      <c r="HO52" s="50"/>
      <c r="HP52" s="50"/>
      <c r="HQ52" s="50"/>
      <c r="HR52" s="50"/>
      <c r="HS52" s="50"/>
      <c r="HT52" s="50"/>
      <c r="HU52" s="50"/>
      <c r="HV52" s="50"/>
      <c r="HW52" s="50"/>
      <c r="HX52" s="50"/>
      <c r="HY52" s="50"/>
      <c r="HZ52" s="50"/>
      <c r="IA52" s="50"/>
      <c r="IB52" s="50"/>
      <c r="IC52" s="50"/>
      <c r="ID52" s="50"/>
      <c r="IE52" s="50"/>
      <c r="IF52" s="50"/>
      <c r="IG52" s="50"/>
      <c r="IH52" s="50"/>
      <c r="II52" s="50"/>
      <c r="IJ52" s="50"/>
      <c r="IK52" s="50"/>
      <c r="IL52" s="50"/>
      <c r="IM52" s="50"/>
      <c r="IN52" s="50"/>
      <c r="IO52" s="50"/>
      <c r="IP52" s="50"/>
      <c r="IQ52" s="50"/>
      <c r="IR52" s="50"/>
      <c r="IS52" s="50"/>
      <c r="IT52" s="50"/>
      <c r="IU52" s="50"/>
      <c r="IV52" s="50"/>
      <c r="IW52" s="50"/>
      <c r="IX52" s="50"/>
      <c r="IY52" s="50"/>
      <c r="IZ52" s="50"/>
      <c r="JA52" s="50"/>
      <c r="JB52" s="50"/>
    </row>
    <row r="53" spans="1:262" s="252" customFormat="1" hidden="1" x14ac:dyDescent="0.2">
      <c r="A53" s="251"/>
      <c r="F53" s="45"/>
      <c r="G53" s="45"/>
      <c r="H53" s="254"/>
      <c r="J53" s="45"/>
      <c r="K53" s="278"/>
      <c r="L53" s="45"/>
      <c r="M53" s="255"/>
      <c r="N53" s="255"/>
      <c r="O53" s="45"/>
      <c r="P53" s="45"/>
      <c r="Q53" s="45"/>
      <c r="R53" s="45"/>
      <c r="S53" s="45"/>
      <c r="T53" s="49"/>
      <c r="U53" s="50"/>
      <c r="V53" s="49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  <c r="FP53" s="50"/>
      <c r="FQ53" s="50"/>
      <c r="FR53" s="50"/>
      <c r="FS53" s="50"/>
      <c r="FT53" s="50"/>
      <c r="FU53" s="50"/>
      <c r="FV53" s="50"/>
      <c r="FW53" s="50"/>
      <c r="FX53" s="50"/>
      <c r="FY53" s="50"/>
      <c r="FZ53" s="50"/>
      <c r="GA53" s="50"/>
      <c r="GB53" s="50"/>
      <c r="GC53" s="50"/>
      <c r="GD53" s="50"/>
      <c r="GE53" s="50"/>
      <c r="GF53" s="50"/>
      <c r="GG53" s="50"/>
      <c r="GH53" s="50"/>
      <c r="GI53" s="50"/>
      <c r="GJ53" s="50"/>
      <c r="GK53" s="50"/>
      <c r="GL53" s="50"/>
      <c r="GM53" s="50"/>
      <c r="GN53" s="50"/>
      <c r="GO53" s="50"/>
      <c r="GP53" s="50"/>
      <c r="GQ53" s="50"/>
      <c r="GR53" s="50"/>
      <c r="GS53" s="50"/>
      <c r="GT53" s="50"/>
      <c r="GU53" s="50"/>
      <c r="GV53" s="50"/>
      <c r="GW53" s="50"/>
      <c r="GX53" s="50"/>
      <c r="GY53" s="50"/>
      <c r="GZ53" s="50"/>
      <c r="HA53" s="50"/>
      <c r="HB53" s="50"/>
      <c r="HC53" s="50"/>
      <c r="HD53" s="50"/>
      <c r="HE53" s="50"/>
      <c r="HF53" s="50"/>
      <c r="HG53" s="50"/>
      <c r="HH53" s="50"/>
      <c r="HI53" s="50"/>
      <c r="HJ53" s="50"/>
      <c r="HK53" s="50"/>
      <c r="HL53" s="50"/>
      <c r="HM53" s="50"/>
      <c r="HN53" s="50"/>
      <c r="HO53" s="50"/>
      <c r="HP53" s="50"/>
      <c r="HQ53" s="50"/>
      <c r="HR53" s="50"/>
      <c r="HS53" s="50"/>
      <c r="HT53" s="50"/>
      <c r="HU53" s="50"/>
      <c r="HV53" s="50"/>
      <c r="HW53" s="50"/>
      <c r="HX53" s="50"/>
      <c r="HY53" s="50"/>
      <c r="HZ53" s="50"/>
      <c r="IA53" s="50"/>
      <c r="IB53" s="50"/>
      <c r="IC53" s="50"/>
      <c r="ID53" s="50"/>
      <c r="IE53" s="50"/>
      <c r="IF53" s="50"/>
      <c r="IG53" s="50"/>
      <c r="IH53" s="50"/>
      <c r="II53" s="50"/>
      <c r="IJ53" s="50"/>
      <c r="IK53" s="50"/>
      <c r="IL53" s="50"/>
      <c r="IM53" s="50"/>
      <c r="IN53" s="50"/>
      <c r="IO53" s="50"/>
      <c r="IP53" s="50"/>
      <c r="IQ53" s="50"/>
      <c r="IR53" s="50"/>
      <c r="IS53" s="50"/>
      <c r="IT53" s="50"/>
      <c r="IU53" s="50"/>
      <c r="IV53" s="50"/>
      <c r="IW53" s="50"/>
      <c r="IX53" s="50"/>
      <c r="IY53" s="50"/>
      <c r="IZ53" s="50"/>
      <c r="JA53" s="50"/>
      <c r="JB53" s="50"/>
    </row>
    <row r="54" spans="1:262" s="252" customFormat="1" hidden="1" x14ac:dyDescent="0.2">
      <c r="A54" s="251"/>
      <c r="F54" s="45"/>
      <c r="G54" s="45"/>
      <c r="H54" s="254"/>
      <c r="J54" s="45"/>
      <c r="K54" s="278"/>
      <c r="L54" s="45"/>
      <c r="M54" s="255"/>
      <c r="N54" s="255"/>
      <c r="O54" s="45"/>
      <c r="P54" s="45"/>
      <c r="Q54" s="45"/>
      <c r="R54" s="45"/>
      <c r="S54" s="45"/>
      <c r="T54" s="49"/>
      <c r="U54" s="50"/>
      <c r="V54" s="49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  <c r="FP54" s="50"/>
      <c r="FQ54" s="50"/>
      <c r="FR54" s="50"/>
      <c r="FS54" s="50"/>
      <c r="FT54" s="50"/>
      <c r="FU54" s="50"/>
      <c r="FV54" s="50"/>
      <c r="FW54" s="50"/>
      <c r="FX54" s="50"/>
      <c r="FY54" s="50"/>
      <c r="FZ54" s="50"/>
      <c r="GA54" s="50"/>
      <c r="GB54" s="50"/>
      <c r="GC54" s="50"/>
      <c r="GD54" s="50"/>
      <c r="GE54" s="50"/>
      <c r="GF54" s="50"/>
      <c r="GG54" s="50"/>
      <c r="GH54" s="50"/>
      <c r="GI54" s="50"/>
      <c r="GJ54" s="50"/>
      <c r="GK54" s="50"/>
      <c r="GL54" s="50"/>
      <c r="GM54" s="50"/>
      <c r="GN54" s="50"/>
      <c r="GO54" s="50"/>
      <c r="GP54" s="50"/>
      <c r="GQ54" s="50"/>
      <c r="GR54" s="50"/>
      <c r="GS54" s="50"/>
      <c r="GT54" s="50"/>
      <c r="GU54" s="50"/>
      <c r="GV54" s="50"/>
      <c r="GW54" s="50"/>
      <c r="GX54" s="50"/>
      <c r="GY54" s="50"/>
      <c r="GZ54" s="50"/>
      <c r="HA54" s="50"/>
      <c r="HB54" s="50"/>
      <c r="HC54" s="50"/>
      <c r="HD54" s="50"/>
      <c r="HE54" s="50"/>
      <c r="HF54" s="50"/>
      <c r="HG54" s="50"/>
      <c r="HH54" s="50"/>
      <c r="HI54" s="50"/>
      <c r="HJ54" s="50"/>
      <c r="HK54" s="50"/>
      <c r="HL54" s="50"/>
      <c r="HM54" s="50"/>
      <c r="HN54" s="50"/>
      <c r="HO54" s="50"/>
      <c r="HP54" s="50"/>
      <c r="HQ54" s="50"/>
      <c r="HR54" s="50"/>
      <c r="HS54" s="50"/>
      <c r="HT54" s="50"/>
      <c r="HU54" s="50"/>
      <c r="HV54" s="50"/>
      <c r="HW54" s="50"/>
      <c r="HX54" s="50"/>
      <c r="HY54" s="50"/>
      <c r="HZ54" s="50"/>
      <c r="IA54" s="50"/>
      <c r="IB54" s="50"/>
      <c r="IC54" s="50"/>
      <c r="ID54" s="50"/>
      <c r="IE54" s="50"/>
      <c r="IF54" s="50"/>
      <c r="IG54" s="50"/>
      <c r="IH54" s="50"/>
      <c r="II54" s="50"/>
      <c r="IJ54" s="50"/>
      <c r="IK54" s="50"/>
      <c r="IL54" s="50"/>
      <c r="IM54" s="50"/>
      <c r="IN54" s="50"/>
      <c r="IO54" s="50"/>
      <c r="IP54" s="50"/>
      <c r="IQ54" s="50"/>
      <c r="IR54" s="50"/>
      <c r="IS54" s="50"/>
      <c r="IT54" s="50"/>
      <c r="IU54" s="50"/>
      <c r="IV54" s="50"/>
      <c r="IW54" s="50"/>
      <c r="IX54" s="50"/>
      <c r="IY54" s="50"/>
      <c r="IZ54" s="50"/>
      <c r="JA54" s="50"/>
      <c r="JB54" s="50"/>
    </row>
    <row r="55" spans="1:262" s="252" customFormat="1" hidden="1" x14ac:dyDescent="0.2">
      <c r="A55" s="251"/>
      <c r="F55" s="45"/>
      <c r="G55" s="45"/>
      <c r="H55" s="254"/>
      <c r="J55" s="45"/>
      <c r="K55" s="278"/>
      <c r="L55" s="45"/>
      <c r="M55" s="255"/>
      <c r="N55" s="255"/>
      <c r="O55" s="45"/>
      <c r="P55" s="45"/>
      <c r="Q55" s="45"/>
      <c r="R55" s="45"/>
      <c r="S55" s="45"/>
      <c r="T55" s="49"/>
      <c r="U55" s="50"/>
      <c r="V55" s="49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  <c r="FP55" s="50"/>
      <c r="FQ55" s="50"/>
      <c r="FR55" s="50"/>
      <c r="FS55" s="50"/>
      <c r="FT55" s="50"/>
      <c r="FU55" s="50"/>
      <c r="FV55" s="50"/>
      <c r="FW55" s="50"/>
      <c r="FX55" s="50"/>
      <c r="FY55" s="50"/>
      <c r="FZ55" s="50"/>
      <c r="GA55" s="50"/>
      <c r="GB55" s="50"/>
      <c r="GC55" s="50"/>
      <c r="GD55" s="50"/>
      <c r="GE55" s="50"/>
      <c r="GF55" s="50"/>
      <c r="GG55" s="50"/>
      <c r="GH55" s="50"/>
      <c r="GI55" s="50"/>
      <c r="GJ55" s="50"/>
      <c r="GK55" s="50"/>
      <c r="GL55" s="50"/>
      <c r="GM55" s="50"/>
      <c r="GN55" s="50"/>
      <c r="GO55" s="50"/>
      <c r="GP55" s="50"/>
      <c r="GQ55" s="50"/>
      <c r="GR55" s="50"/>
      <c r="GS55" s="50"/>
      <c r="GT55" s="50"/>
      <c r="GU55" s="50"/>
      <c r="GV55" s="50"/>
      <c r="GW55" s="50"/>
      <c r="GX55" s="50"/>
      <c r="GY55" s="50"/>
      <c r="GZ55" s="50"/>
      <c r="HA55" s="50"/>
      <c r="HB55" s="50"/>
      <c r="HC55" s="50"/>
      <c r="HD55" s="50"/>
      <c r="HE55" s="50"/>
      <c r="HF55" s="50"/>
      <c r="HG55" s="50"/>
      <c r="HH55" s="50"/>
      <c r="HI55" s="50"/>
      <c r="HJ55" s="50"/>
      <c r="HK55" s="50"/>
      <c r="HL55" s="50"/>
      <c r="HM55" s="50"/>
      <c r="HN55" s="50"/>
      <c r="HO55" s="50"/>
      <c r="HP55" s="50"/>
      <c r="HQ55" s="50"/>
      <c r="HR55" s="50"/>
      <c r="HS55" s="50"/>
      <c r="HT55" s="50"/>
      <c r="HU55" s="50"/>
      <c r="HV55" s="50"/>
      <c r="HW55" s="50"/>
      <c r="HX55" s="50"/>
      <c r="HY55" s="50"/>
      <c r="HZ55" s="50"/>
      <c r="IA55" s="50"/>
      <c r="IB55" s="50"/>
      <c r="IC55" s="50"/>
      <c r="ID55" s="50"/>
      <c r="IE55" s="50"/>
      <c r="IF55" s="50"/>
      <c r="IG55" s="50"/>
      <c r="IH55" s="50"/>
      <c r="II55" s="50"/>
      <c r="IJ55" s="50"/>
      <c r="IK55" s="50"/>
      <c r="IL55" s="50"/>
      <c r="IM55" s="50"/>
      <c r="IN55" s="50"/>
      <c r="IO55" s="50"/>
      <c r="IP55" s="50"/>
      <c r="IQ55" s="50"/>
      <c r="IR55" s="50"/>
      <c r="IS55" s="50"/>
      <c r="IT55" s="50"/>
      <c r="IU55" s="50"/>
      <c r="IV55" s="50"/>
      <c r="IW55" s="50"/>
      <c r="IX55" s="50"/>
      <c r="IY55" s="50"/>
      <c r="IZ55" s="50"/>
      <c r="JA55" s="50"/>
      <c r="JB55" s="50"/>
    </row>
    <row r="56" spans="1:262" s="252" customFormat="1" hidden="1" x14ac:dyDescent="0.2">
      <c r="A56" s="251"/>
      <c r="F56" s="45"/>
      <c r="G56" s="45"/>
      <c r="H56" s="254"/>
      <c r="J56" s="45"/>
      <c r="K56" s="278"/>
      <c r="L56" s="45"/>
      <c r="M56" s="255"/>
      <c r="N56" s="255"/>
      <c r="O56" s="45"/>
      <c r="P56" s="45"/>
      <c r="Q56" s="45"/>
      <c r="R56" s="45"/>
      <c r="S56" s="45"/>
      <c r="T56" s="49"/>
      <c r="U56" s="50"/>
      <c r="V56" s="49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  <c r="FP56" s="50"/>
      <c r="FQ56" s="50"/>
      <c r="FR56" s="50"/>
      <c r="FS56" s="50"/>
      <c r="FT56" s="50"/>
      <c r="FU56" s="50"/>
      <c r="FV56" s="50"/>
      <c r="FW56" s="50"/>
      <c r="FX56" s="50"/>
      <c r="FY56" s="50"/>
      <c r="FZ56" s="50"/>
      <c r="GA56" s="50"/>
      <c r="GB56" s="50"/>
      <c r="GC56" s="50"/>
      <c r="GD56" s="50"/>
      <c r="GE56" s="50"/>
      <c r="GF56" s="50"/>
      <c r="GG56" s="50"/>
      <c r="GH56" s="50"/>
      <c r="GI56" s="50"/>
      <c r="GJ56" s="50"/>
      <c r="GK56" s="50"/>
      <c r="GL56" s="50"/>
      <c r="GM56" s="50"/>
      <c r="GN56" s="50"/>
      <c r="GO56" s="50"/>
      <c r="GP56" s="50"/>
      <c r="GQ56" s="50"/>
      <c r="GR56" s="50"/>
      <c r="GS56" s="50"/>
      <c r="GT56" s="50"/>
      <c r="GU56" s="50"/>
      <c r="GV56" s="50"/>
      <c r="GW56" s="50"/>
      <c r="GX56" s="50"/>
      <c r="GY56" s="50"/>
      <c r="GZ56" s="50"/>
      <c r="HA56" s="50"/>
      <c r="HB56" s="50"/>
      <c r="HC56" s="50"/>
      <c r="HD56" s="50"/>
      <c r="HE56" s="50"/>
      <c r="HF56" s="50"/>
      <c r="HG56" s="50"/>
      <c r="HH56" s="50"/>
      <c r="HI56" s="50"/>
      <c r="HJ56" s="50"/>
      <c r="HK56" s="50"/>
      <c r="HL56" s="50"/>
      <c r="HM56" s="50"/>
      <c r="HN56" s="50"/>
      <c r="HO56" s="50"/>
      <c r="HP56" s="50"/>
      <c r="HQ56" s="50"/>
      <c r="HR56" s="50"/>
      <c r="HS56" s="50"/>
      <c r="HT56" s="50"/>
      <c r="HU56" s="50"/>
      <c r="HV56" s="50"/>
      <c r="HW56" s="50"/>
      <c r="HX56" s="50"/>
      <c r="HY56" s="50"/>
      <c r="HZ56" s="50"/>
      <c r="IA56" s="50"/>
      <c r="IB56" s="50"/>
      <c r="IC56" s="50"/>
      <c r="ID56" s="50"/>
      <c r="IE56" s="50"/>
      <c r="IF56" s="50"/>
      <c r="IG56" s="50"/>
      <c r="IH56" s="50"/>
      <c r="II56" s="50"/>
      <c r="IJ56" s="50"/>
      <c r="IK56" s="50"/>
      <c r="IL56" s="50"/>
      <c r="IM56" s="50"/>
      <c r="IN56" s="50"/>
      <c r="IO56" s="50"/>
      <c r="IP56" s="50"/>
      <c r="IQ56" s="50"/>
      <c r="IR56" s="50"/>
      <c r="IS56" s="50"/>
      <c r="IT56" s="50"/>
      <c r="IU56" s="50"/>
      <c r="IV56" s="50"/>
      <c r="IW56" s="50"/>
      <c r="IX56" s="50"/>
      <c r="IY56" s="50"/>
      <c r="IZ56" s="50"/>
      <c r="JA56" s="50"/>
      <c r="JB56" s="50"/>
    </row>
    <row r="57" spans="1:262" s="252" customFormat="1" hidden="1" x14ac:dyDescent="0.2">
      <c r="A57" s="251"/>
      <c r="F57" s="45"/>
      <c r="G57" s="45"/>
      <c r="H57" s="254"/>
      <c r="J57" s="45"/>
      <c r="K57" s="278"/>
      <c r="L57" s="45"/>
      <c r="M57" s="255"/>
      <c r="N57" s="255"/>
      <c r="O57" s="45"/>
      <c r="P57" s="45"/>
      <c r="Q57" s="45"/>
      <c r="R57" s="45"/>
      <c r="S57" s="45"/>
      <c r="T57" s="49"/>
      <c r="U57" s="50"/>
      <c r="V57" s="49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  <c r="FP57" s="50"/>
      <c r="FQ57" s="50"/>
      <c r="FR57" s="50"/>
      <c r="FS57" s="50"/>
      <c r="FT57" s="50"/>
      <c r="FU57" s="50"/>
      <c r="FV57" s="50"/>
      <c r="FW57" s="50"/>
      <c r="FX57" s="50"/>
      <c r="FY57" s="50"/>
      <c r="FZ57" s="50"/>
      <c r="GA57" s="50"/>
      <c r="GB57" s="50"/>
      <c r="GC57" s="50"/>
      <c r="GD57" s="50"/>
      <c r="GE57" s="50"/>
      <c r="GF57" s="50"/>
      <c r="GG57" s="50"/>
      <c r="GH57" s="50"/>
      <c r="GI57" s="50"/>
      <c r="GJ57" s="50"/>
      <c r="GK57" s="50"/>
      <c r="GL57" s="50"/>
      <c r="GM57" s="50"/>
      <c r="GN57" s="50"/>
      <c r="GO57" s="50"/>
      <c r="GP57" s="50"/>
      <c r="GQ57" s="50"/>
      <c r="GR57" s="50"/>
      <c r="GS57" s="50"/>
      <c r="GT57" s="50"/>
      <c r="GU57" s="50"/>
      <c r="GV57" s="50"/>
      <c r="GW57" s="50"/>
      <c r="GX57" s="50"/>
      <c r="GY57" s="50"/>
      <c r="GZ57" s="50"/>
      <c r="HA57" s="50"/>
      <c r="HB57" s="50"/>
      <c r="HC57" s="50"/>
      <c r="HD57" s="50"/>
      <c r="HE57" s="50"/>
      <c r="HF57" s="50"/>
      <c r="HG57" s="50"/>
      <c r="HH57" s="50"/>
      <c r="HI57" s="50"/>
      <c r="HJ57" s="50"/>
      <c r="HK57" s="50"/>
      <c r="HL57" s="50"/>
      <c r="HM57" s="50"/>
      <c r="HN57" s="50"/>
      <c r="HO57" s="50"/>
      <c r="HP57" s="50"/>
      <c r="HQ57" s="50"/>
      <c r="HR57" s="50"/>
      <c r="HS57" s="50"/>
      <c r="HT57" s="50"/>
      <c r="HU57" s="50"/>
      <c r="HV57" s="50"/>
      <c r="HW57" s="50"/>
      <c r="HX57" s="50"/>
      <c r="HY57" s="50"/>
      <c r="HZ57" s="50"/>
      <c r="IA57" s="50"/>
      <c r="IB57" s="50"/>
      <c r="IC57" s="50"/>
      <c r="ID57" s="50"/>
      <c r="IE57" s="50"/>
      <c r="IF57" s="50"/>
      <c r="IG57" s="50"/>
      <c r="IH57" s="50"/>
      <c r="II57" s="50"/>
      <c r="IJ57" s="50"/>
      <c r="IK57" s="50"/>
      <c r="IL57" s="50"/>
      <c r="IM57" s="50"/>
      <c r="IN57" s="50"/>
      <c r="IO57" s="50"/>
      <c r="IP57" s="50"/>
      <c r="IQ57" s="50"/>
      <c r="IR57" s="50"/>
      <c r="IS57" s="50"/>
      <c r="IT57" s="50"/>
      <c r="IU57" s="50"/>
      <c r="IV57" s="50"/>
      <c r="IW57" s="50"/>
      <c r="IX57" s="50"/>
      <c r="IY57" s="50"/>
      <c r="IZ57" s="50"/>
      <c r="JA57" s="50"/>
      <c r="JB57" s="50"/>
    </row>
    <row r="58" spans="1:262" s="252" customFormat="1" hidden="1" x14ac:dyDescent="0.2">
      <c r="A58" s="251"/>
      <c r="F58" s="45"/>
      <c r="G58" s="45"/>
      <c r="H58" s="254"/>
      <c r="J58" s="45"/>
      <c r="K58" s="278"/>
      <c r="L58" s="45"/>
      <c r="M58" s="255"/>
      <c r="N58" s="255"/>
      <c r="O58" s="45"/>
      <c r="P58" s="45"/>
      <c r="Q58" s="45"/>
      <c r="R58" s="45"/>
      <c r="S58" s="45"/>
      <c r="T58" s="49"/>
      <c r="U58" s="50"/>
      <c r="V58" s="49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  <c r="FP58" s="50"/>
      <c r="FQ58" s="50"/>
      <c r="FR58" s="50"/>
      <c r="FS58" s="50"/>
      <c r="FT58" s="50"/>
      <c r="FU58" s="50"/>
      <c r="FV58" s="50"/>
      <c r="FW58" s="50"/>
      <c r="FX58" s="50"/>
      <c r="FY58" s="50"/>
      <c r="FZ58" s="50"/>
      <c r="GA58" s="50"/>
      <c r="GB58" s="50"/>
      <c r="GC58" s="50"/>
      <c r="GD58" s="50"/>
      <c r="GE58" s="50"/>
      <c r="GF58" s="50"/>
      <c r="GG58" s="50"/>
      <c r="GH58" s="50"/>
      <c r="GI58" s="50"/>
      <c r="GJ58" s="50"/>
      <c r="GK58" s="50"/>
      <c r="GL58" s="50"/>
      <c r="GM58" s="50"/>
      <c r="GN58" s="50"/>
      <c r="GO58" s="50"/>
      <c r="GP58" s="50"/>
      <c r="GQ58" s="50"/>
      <c r="GR58" s="50"/>
      <c r="GS58" s="50"/>
      <c r="GT58" s="50"/>
      <c r="GU58" s="50"/>
      <c r="GV58" s="50"/>
      <c r="GW58" s="50"/>
      <c r="GX58" s="50"/>
      <c r="GY58" s="50"/>
      <c r="GZ58" s="50"/>
      <c r="HA58" s="50"/>
      <c r="HB58" s="50"/>
      <c r="HC58" s="50"/>
      <c r="HD58" s="50"/>
      <c r="HE58" s="50"/>
      <c r="HF58" s="50"/>
      <c r="HG58" s="50"/>
      <c r="HH58" s="50"/>
      <c r="HI58" s="50"/>
      <c r="HJ58" s="50"/>
      <c r="HK58" s="50"/>
      <c r="HL58" s="50"/>
      <c r="HM58" s="50"/>
      <c r="HN58" s="50"/>
      <c r="HO58" s="50"/>
      <c r="HP58" s="50"/>
      <c r="HQ58" s="50"/>
      <c r="HR58" s="50"/>
      <c r="HS58" s="50"/>
      <c r="HT58" s="50"/>
      <c r="HU58" s="50"/>
      <c r="HV58" s="50"/>
      <c r="HW58" s="50"/>
      <c r="HX58" s="50"/>
      <c r="HY58" s="50"/>
      <c r="HZ58" s="50"/>
      <c r="IA58" s="50"/>
      <c r="IB58" s="50"/>
      <c r="IC58" s="50"/>
      <c r="ID58" s="50"/>
      <c r="IE58" s="50"/>
      <c r="IF58" s="50"/>
      <c r="IG58" s="50"/>
      <c r="IH58" s="50"/>
      <c r="II58" s="50"/>
      <c r="IJ58" s="50"/>
      <c r="IK58" s="50"/>
      <c r="IL58" s="50"/>
      <c r="IM58" s="50"/>
      <c r="IN58" s="50"/>
      <c r="IO58" s="50"/>
      <c r="IP58" s="50"/>
      <c r="IQ58" s="50"/>
      <c r="IR58" s="50"/>
      <c r="IS58" s="50"/>
      <c r="IT58" s="50"/>
      <c r="IU58" s="50"/>
      <c r="IV58" s="50"/>
      <c r="IW58" s="50"/>
      <c r="IX58" s="50"/>
      <c r="IY58" s="50"/>
      <c r="IZ58" s="50"/>
      <c r="JA58" s="50"/>
      <c r="JB58" s="50"/>
    </row>
    <row r="59" spans="1:262" s="252" customFormat="1" hidden="1" x14ac:dyDescent="0.2">
      <c r="A59" s="251"/>
      <c r="F59" s="45"/>
      <c r="G59" s="45"/>
      <c r="H59" s="254"/>
      <c r="J59" s="45"/>
      <c r="K59" s="278"/>
      <c r="L59" s="45"/>
      <c r="M59" s="255"/>
      <c r="N59" s="255"/>
      <c r="O59" s="45"/>
      <c r="P59" s="45"/>
      <c r="Q59" s="45"/>
      <c r="R59" s="45"/>
      <c r="S59" s="45"/>
      <c r="T59" s="49"/>
      <c r="U59" s="50"/>
      <c r="V59" s="49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  <c r="FP59" s="50"/>
      <c r="FQ59" s="50"/>
      <c r="FR59" s="50"/>
      <c r="FS59" s="50"/>
      <c r="FT59" s="50"/>
      <c r="FU59" s="50"/>
      <c r="FV59" s="50"/>
      <c r="FW59" s="50"/>
      <c r="FX59" s="50"/>
      <c r="FY59" s="50"/>
      <c r="FZ59" s="50"/>
      <c r="GA59" s="50"/>
      <c r="GB59" s="50"/>
      <c r="GC59" s="50"/>
      <c r="GD59" s="50"/>
      <c r="GE59" s="50"/>
      <c r="GF59" s="50"/>
      <c r="GG59" s="50"/>
      <c r="GH59" s="50"/>
      <c r="GI59" s="50"/>
      <c r="GJ59" s="50"/>
      <c r="GK59" s="50"/>
      <c r="GL59" s="50"/>
      <c r="GM59" s="50"/>
      <c r="GN59" s="50"/>
      <c r="GO59" s="50"/>
      <c r="GP59" s="50"/>
      <c r="GQ59" s="50"/>
      <c r="GR59" s="50"/>
      <c r="GS59" s="50"/>
      <c r="GT59" s="50"/>
      <c r="GU59" s="50"/>
      <c r="GV59" s="50"/>
      <c r="GW59" s="50"/>
      <c r="GX59" s="50"/>
      <c r="GY59" s="50"/>
      <c r="GZ59" s="50"/>
      <c r="HA59" s="50"/>
      <c r="HB59" s="50"/>
      <c r="HC59" s="50"/>
      <c r="HD59" s="50"/>
      <c r="HE59" s="50"/>
      <c r="HF59" s="50"/>
      <c r="HG59" s="50"/>
      <c r="HH59" s="50"/>
      <c r="HI59" s="50"/>
      <c r="HJ59" s="50"/>
      <c r="HK59" s="50"/>
      <c r="HL59" s="50"/>
      <c r="HM59" s="50"/>
      <c r="HN59" s="50"/>
      <c r="HO59" s="50"/>
      <c r="HP59" s="50"/>
      <c r="HQ59" s="50"/>
      <c r="HR59" s="50"/>
      <c r="HS59" s="50"/>
      <c r="HT59" s="50"/>
      <c r="HU59" s="50"/>
      <c r="HV59" s="50"/>
      <c r="HW59" s="50"/>
      <c r="HX59" s="50"/>
      <c r="HY59" s="50"/>
      <c r="HZ59" s="50"/>
      <c r="IA59" s="50"/>
      <c r="IB59" s="50"/>
      <c r="IC59" s="50"/>
      <c r="ID59" s="50"/>
      <c r="IE59" s="50"/>
      <c r="IF59" s="50"/>
      <c r="IG59" s="50"/>
      <c r="IH59" s="50"/>
      <c r="II59" s="50"/>
      <c r="IJ59" s="50"/>
      <c r="IK59" s="50"/>
      <c r="IL59" s="50"/>
      <c r="IM59" s="50"/>
      <c r="IN59" s="50"/>
      <c r="IO59" s="50"/>
      <c r="IP59" s="50"/>
      <c r="IQ59" s="50"/>
      <c r="IR59" s="50"/>
      <c r="IS59" s="50"/>
      <c r="IT59" s="50"/>
      <c r="IU59" s="50"/>
      <c r="IV59" s="50"/>
      <c r="IW59" s="50"/>
      <c r="IX59" s="50"/>
      <c r="IY59" s="50"/>
      <c r="IZ59" s="50"/>
      <c r="JA59" s="50"/>
      <c r="JB59" s="50"/>
    </row>
    <row r="60" spans="1:262" s="252" customFormat="1" hidden="1" x14ac:dyDescent="0.2">
      <c r="A60" s="251"/>
      <c r="F60" s="45"/>
      <c r="G60" s="45"/>
      <c r="H60" s="254"/>
      <c r="J60" s="45"/>
      <c r="K60" s="278"/>
      <c r="L60" s="45"/>
      <c r="M60" s="255"/>
      <c r="N60" s="255"/>
      <c r="O60" s="45"/>
      <c r="P60" s="45"/>
      <c r="Q60" s="45"/>
      <c r="R60" s="45"/>
      <c r="S60" s="45"/>
      <c r="T60" s="49"/>
      <c r="U60" s="50"/>
      <c r="V60" s="49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  <c r="FP60" s="50"/>
      <c r="FQ60" s="50"/>
      <c r="FR60" s="50"/>
      <c r="FS60" s="50"/>
      <c r="FT60" s="50"/>
      <c r="FU60" s="50"/>
      <c r="FV60" s="50"/>
      <c r="FW60" s="50"/>
      <c r="FX60" s="50"/>
      <c r="FY60" s="50"/>
      <c r="FZ60" s="50"/>
      <c r="GA60" s="50"/>
      <c r="GB60" s="50"/>
      <c r="GC60" s="50"/>
      <c r="GD60" s="50"/>
      <c r="GE60" s="50"/>
      <c r="GF60" s="50"/>
      <c r="GG60" s="50"/>
      <c r="GH60" s="50"/>
      <c r="GI60" s="50"/>
      <c r="GJ60" s="50"/>
      <c r="GK60" s="50"/>
      <c r="GL60" s="50"/>
      <c r="GM60" s="50"/>
      <c r="GN60" s="50"/>
      <c r="GO60" s="50"/>
      <c r="GP60" s="50"/>
      <c r="GQ60" s="50"/>
      <c r="GR60" s="50"/>
      <c r="GS60" s="50"/>
      <c r="GT60" s="50"/>
      <c r="GU60" s="50"/>
      <c r="GV60" s="50"/>
      <c r="GW60" s="50"/>
      <c r="GX60" s="50"/>
      <c r="GY60" s="50"/>
      <c r="GZ60" s="50"/>
      <c r="HA60" s="50"/>
      <c r="HB60" s="50"/>
      <c r="HC60" s="50"/>
      <c r="HD60" s="50"/>
      <c r="HE60" s="50"/>
      <c r="HF60" s="50"/>
      <c r="HG60" s="50"/>
      <c r="HH60" s="50"/>
      <c r="HI60" s="50"/>
      <c r="HJ60" s="50"/>
      <c r="HK60" s="50"/>
      <c r="HL60" s="50"/>
      <c r="HM60" s="50"/>
      <c r="HN60" s="50"/>
      <c r="HO60" s="50"/>
      <c r="HP60" s="50"/>
      <c r="HQ60" s="50"/>
      <c r="HR60" s="50"/>
      <c r="HS60" s="50"/>
      <c r="HT60" s="50"/>
      <c r="HU60" s="50"/>
      <c r="HV60" s="50"/>
      <c r="HW60" s="50"/>
      <c r="HX60" s="50"/>
      <c r="HY60" s="50"/>
      <c r="HZ60" s="50"/>
      <c r="IA60" s="50"/>
      <c r="IB60" s="50"/>
      <c r="IC60" s="50"/>
      <c r="ID60" s="50"/>
      <c r="IE60" s="50"/>
      <c r="IF60" s="50"/>
      <c r="IG60" s="50"/>
      <c r="IH60" s="50"/>
      <c r="II60" s="50"/>
      <c r="IJ60" s="50"/>
      <c r="IK60" s="50"/>
      <c r="IL60" s="50"/>
      <c r="IM60" s="50"/>
      <c r="IN60" s="50"/>
      <c r="IO60" s="50"/>
      <c r="IP60" s="50"/>
      <c r="IQ60" s="50"/>
      <c r="IR60" s="50"/>
      <c r="IS60" s="50"/>
      <c r="IT60" s="50"/>
      <c r="IU60" s="50"/>
      <c r="IV60" s="50"/>
      <c r="IW60" s="50"/>
      <c r="IX60" s="50"/>
      <c r="IY60" s="50"/>
      <c r="IZ60" s="50"/>
      <c r="JA60" s="50"/>
      <c r="JB60" s="50"/>
    </row>
    <row r="61" spans="1:262" s="252" customFormat="1" hidden="1" x14ac:dyDescent="0.2">
      <c r="A61" s="251"/>
      <c r="F61" s="45"/>
      <c r="G61" s="45"/>
      <c r="H61" s="254"/>
      <c r="J61" s="45"/>
      <c r="K61" s="278"/>
      <c r="L61" s="45"/>
      <c r="M61" s="255"/>
      <c r="N61" s="255"/>
      <c r="O61" s="45"/>
      <c r="P61" s="45"/>
      <c r="Q61" s="45"/>
      <c r="R61" s="45"/>
      <c r="S61" s="45"/>
      <c r="T61" s="49"/>
      <c r="U61" s="50"/>
      <c r="V61" s="49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  <c r="FP61" s="50"/>
      <c r="FQ61" s="50"/>
      <c r="FR61" s="50"/>
      <c r="FS61" s="50"/>
      <c r="FT61" s="50"/>
      <c r="FU61" s="50"/>
      <c r="FV61" s="50"/>
      <c r="FW61" s="50"/>
      <c r="FX61" s="50"/>
      <c r="FY61" s="50"/>
      <c r="FZ61" s="50"/>
      <c r="GA61" s="50"/>
      <c r="GB61" s="50"/>
      <c r="GC61" s="50"/>
      <c r="GD61" s="50"/>
      <c r="GE61" s="50"/>
      <c r="GF61" s="50"/>
      <c r="GG61" s="50"/>
      <c r="GH61" s="50"/>
      <c r="GI61" s="50"/>
      <c r="GJ61" s="50"/>
      <c r="GK61" s="50"/>
      <c r="GL61" s="50"/>
      <c r="GM61" s="50"/>
      <c r="GN61" s="50"/>
      <c r="GO61" s="50"/>
      <c r="GP61" s="50"/>
      <c r="GQ61" s="50"/>
      <c r="GR61" s="50"/>
      <c r="GS61" s="50"/>
      <c r="GT61" s="50"/>
      <c r="GU61" s="50"/>
      <c r="GV61" s="50"/>
      <c r="GW61" s="50"/>
      <c r="GX61" s="50"/>
      <c r="GY61" s="50"/>
      <c r="GZ61" s="50"/>
      <c r="HA61" s="50"/>
      <c r="HB61" s="50"/>
      <c r="HC61" s="50"/>
      <c r="HD61" s="50"/>
      <c r="HE61" s="50"/>
      <c r="HF61" s="50"/>
      <c r="HG61" s="50"/>
      <c r="HH61" s="50"/>
      <c r="HI61" s="50"/>
      <c r="HJ61" s="50"/>
      <c r="HK61" s="50"/>
      <c r="HL61" s="50"/>
      <c r="HM61" s="50"/>
      <c r="HN61" s="50"/>
      <c r="HO61" s="50"/>
      <c r="HP61" s="50"/>
      <c r="HQ61" s="50"/>
      <c r="HR61" s="50"/>
      <c r="HS61" s="50"/>
      <c r="HT61" s="50"/>
      <c r="HU61" s="50"/>
      <c r="HV61" s="50"/>
      <c r="HW61" s="50"/>
      <c r="HX61" s="50"/>
      <c r="HY61" s="50"/>
      <c r="HZ61" s="50"/>
      <c r="IA61" s="50"/>
      <c r="IB61" s="50"/>
      <c r="IC61" s="50"/>
      <c r="ID61" s="50"/>
      <c r="IE61" s="50"/>
      <c r="IF61" s="50"/>
      <c r="IG61" s="50"/>
      <c r="IH61" s="50"/>
      <c r="II61" s="50"/>
      <c r="IJ61" s="50"/>
      <c r="IK61" s="50"/>
      <c r="IL61" s="50"/>
      <c r="IM61" s="50"/>
      <c r="IN61" s="50"/>
      <c r="IO61" s="50"/>
      <c r="IP61" s="50"/>
      <c r="IQ61" s="50"/>
      <c r="IR61" s="50"/>
      <c r="IS61" s="50"/>
      <c r="IT61" s="50"/>
      <c r="IU61" s="50"/>
      <c r="IV61" s="50"/>
      <c r="IW61" s="50"/>
      <c r="IX61" s="50"/>
      <c r="IY61" s="50"/>
      <c r="IZ61" s="50"/>
      <c r="JA61" s="50"/>
      <c r="JB61" s="50"/>
    </row>
    <row r="62" spans="1:262" s="252" customFormat="1" hidden="1" x14ac:dyDescent="0.2">
      <c r="A62" s="251"/>
      <c r="F62" s="45"/>
      <c r="G62" s="45"/>
      <c r="H62" s="254"/>
      <c r="J62" s="45"/>
      <c r="K62" s="278"/>
      <c r="L62" s="45"/>
      <c r="M62" s="255"/>
      <c r="N62" s="255"/>
      <c r="O62" s="45"/>
      <c r="P62" s="45"/>
      <c r="Q62" s="45"/>
      <c r="R62" s="45"/>
      <c r="S62" s="45"/>
      <c r="T62" s="49"/>
      <c r="U62" s="50"/>
      <c r="V62" s="49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  <c r="FP62" s="50"/>
      <c r="FQ62" s="50"/>
      <c r="FR62" s="50"/>
      <c r="FS62" s="50"/>
      <c r="FT62" s="50"/>
      <c r="FU62" s="50"/>
      <c r="FV62" s="50"/>
      <c r="FW62" s="50"/>
      <c r="FX62" s="50"/>
      <c r="FY62" s="50"/>
      <c r="FZ62" s="50"/>
      <c r="GA62" s="50"/>
      <c r="GB62" s="50"/>
      <c r="GC62" s="50"/>
      <c r="GD62" s="50"/>
      <c r="GE62" s="50"/>
      <c r="GF62" s="50"/>
      <c r="GG62" s="50"/>
      <c r="GH62" s="50"/>
      <c r="GI62" s="50"/>
      <c r="GJ62" s="50"/>
      <c r="GK62" s="50"/>
      <c r="GL62" s="50"/>
      <c r="GM62" s="50"/>
      <c r="GN62" s="50"/>
      <c r="GO62" s="50"/>
      <c r="GP62" s="50"/>
      <c r="GQ62" s="50"/>
      <c r="GR62" s="50"/>
      <c r="GS62" s="50"/>
      <c r="GT62" s="50"/>
      <c r="GU62" s="50"/>
      <c r="GV62" s="50"/>
      <c r="GW62" s="50"/>
      <c r="GX62" s="50"/>
      <c r="GY62" s="50"/>
      <c r="GZ62" s="50"/>
      <c r="HA62" s="50"/>
      <c r="HB62" s="50"/>
      <c r="HC62" s="50"/>
      <c r="HD62" s="50"/>
      <c r="HE62" s="50"/>
      <c r="HF62" s="50"/>
      <c r="HG62" s="50"/>
      <c r="HH62" s="50"/>
      <c r="HI62" s="50"/>
      <c r="HJ62" s="50"/>
      <c r="HK62" s="50"/>
      <c r="HL62" s="50"/>
      <c r="HM62" s="50"/>
      <c r="HN62" s="50"/>
      <c r="HO62" s="50"/>
      <c r="HP62" s="50"/>
      <c r="HQ62" s="50"/>
      <c r="HR62" s="50"/>
      <c r="HS62" s="50"/>
      <c r="HT62" s="50"/>
      <c r="HU62" s="50"/>
      <c r="HV62" s="50"/>
      <c r="HW62" s="50"/>
      <c r="HX62" s="50"/>
      <c r="HY62" s="50"/>
      <c r="HZ62" s="50"/>
      <c r="IA62" s="50"/>
      <c r="IB62" s="50"/>
      <c r="IC62" s="50"/>
      <c r="ID62" s="50"/>
      <c r="IE62" s="50"/>
      <c r="IF62" s="50"/>
      <c r="IG62" s="50"/>
      <c r="IH62" s="50"/>
      <c r="II62" s="50"/>
      <c r="IJ62" s="50"/>
      <c r="IK62" s="50"/>
      <c r="IL62" s="50"/>
      <c r="IM62" s="50"/>
      <c r="IN62" s="50"/>
      <c r="IO62" s="50"/>
      <c r="IP62" s="50"/>
      <c r="IQ62" s="50"/>
      <c r="IR62" s="50"/>
      <c r="IS62" s="50"/>
      <c r="IT62" s="50"/>
      <c r="IU62" s="50"/>
      <c r="IV62" s="50"/>
      <c r="IW62" s="50"/>
      <c r="IX62" s="50"/>
      <c r="IY62" s="50"/>
      <c r="IZ62" s="50"/>
      <c r="JA62" s="50"/>
      <c r="JB62" s="50"/>
    </row>
  </sheetData>
  <mergeCells count="49">
    <mergeCell ref="AP2:AT2"/>
    <mergeCell ref="Q2:U2"/>
    <mergeCell ref="V2:Z2"/>
    <mergeCell ref="AA2:AE2"/>
    <mergeCell ref="AF2:AJ2"/>
    <mergeCell ref="AK2:AO2"/>
    <mergeCell ref="CX2:DB2"/>
    <mergeCell ref="AU2:AY2"/>
    <mergeCell ref="AZ2:BD2"/>
    <mergeCell ref="BE2:BI2"/>
    <mergeCell ref="BJ2:BN2"/>
    <mergeCell ref="BO2:BS2"/>
    <mergeCell ref="BT2:BX2"/>
    <mergeCell ref="BY2:CC2"/>
    <mergeCell ref="CD2:CH2"/>
    <mergeCell ref="CI2:CM2"/>
    <mergeCell ref="CN2:CR2"/>
    <mergeCell ref="CS2:CW2"/>
    <mergeCell ref="FF2:FJ2"/>
    <mergeCell ref="DC2:DG2"/>
    <mergeCell ref="DH2:DL2"/>
    <mergeCell ref="DM2:DQ2"/>
    <mergeCell ref="DR2:DV2"/>
    <mergeCell ref="DW2:EA2"/>
    <mergeCell ref="EB2:EF2"/>
    <mergeCell ref="EG2:EK2"/>
    <mergeCell ref="EL2:EP2"/>
    <mergeCell ref="EQ2:EU2"/>
    <mergeCell ref="EV2:EZ2"/>
    <mergeCell ref="FA2:FE2"/>
    <mergeCell ref="HN2:HR2"/>
    <mergeCell ref="FK2:FO2"/>
    <mergeCell ref="FP2:FT2"/>
    <mergeCell ref="FU2:FY2"/>
    <mergeCell ref="FZ2:GD2"/>
    <mergeCell ref="GE2:GI2"/>
    <mergeCell ref="GJ2:GN2"/>
    <mergeCell ref="GO2:GS2"/>
    <mergeCell ref="GT2:GX2"/>
    <mergeCell ref="GY2:HC2"/>
    <mergeCell ref="HD2:HH2"/>
    <mergeCell ref="HI2:HM2"/>
    <mergeCell ref="IW2:JA2"/>
    <mergeCell ref="HS2:HW2"/>
    <mergeCell ref="HX2:IB2"/>
    <mergeCell ref="IC2:IG2"/>
    <mergeCell ref="IH2:IL2"/>
    <mergeCell ref="IM2:IQ2"/>
    <mergeCell ref="IR2:IV2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  <headerFooter>
    <oddFooter>&amp;C&amp;"Arial,Kursywa"&amp;8&amp;F / 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Y53"/>
  <sheetViews>
    <sheetView showGridLines="0" zoomScaleNormal="100" zoomScaleSheetLayoutView="80" workbookViewId="0">
      <selection activeCell="H14" sqref="H14"/>
    </sheetView>
  </sheetViews>
  <sheetFormatPr defaultColWidth="9.140625" defaultRowHeight="12.75" x14ac:dyDescent="0.2"/>
  <cols>
    <col min="1" max="1" width="8.85546875" style="251" customWidth="1"/>
    <col min="2" max="2" width="60.7109375" style="269" customWidth="1"/>
    <col min="3" max="3" width="8" style="305" customWidth="1"/>
    <col min="4" max="4" width="17.85546875" style="269" customWidth="1"/>
    <col min="5" max="5" width="16.7109375" style="269" customWidth="1"/>
    <col min="6" max="6" width="16.7109375" style="306" customWidth="1"/>
    <col min="7" max="7" width="19.7109375" style="269" customWidth="1"/>
    <col min="8" max="8" width="33.42578125" style="269" customWidth="1"/>
    <col min="9" max="10" width="18.28515625" style="292" customWidth="1"/>
    <col min="11" max="11" width="15.42578125" style="45" customWidth="1"/>
    <col min="12" max="12" width="11" style="292" customWidth="1"/>
    <col min="13" max="13" width="18.140625" style="292" customWidth="1"/>
    <col min="14" max="14" width="9.140625" style="292"/>
    <col min="15" max="15" width="15.7109375" style="292" customWidth="1"/>
    <col min="16" max="16" width="9.140625" style="292"/>
    <col min="17" max="17" width="15.28515625" style="292" customWidth="1"/>
    <col min="18" max="18" width="19.28515625" style="292" customWidth="1"/>
    <col min="19" max="16384" width="9.140625" style="292"/>
  </cols>
  <sheetData>
    <row r="1" spans="1:259" s="238" customFormat="1" ht="14.25" customHeight="1" x14ac:dyDescent="0.2">
      <c r="A1" s="237"/>
      <c r="C1" s="239"/>
      <c r="D1" s="289"/>
      <c r="E1" s="289"/>
      <c r="F1" s="289"/>
      <c r="G1" s="289"/>
      <c r="H1" s="289"/>
      <c r="I1" s="289"/>
      <c r="K1" s="290"/>
      <c r="N1" s="290"/>
      <c r="O1" s="245"/>
      <c r="P1" s="245"/>
      <c r="Q1" s="245"/>
      <c r="R1" s="245"/>
      <c r="S1" s="245"/>
      <c r="T1" s="247"/>
      <c r="V1" s="247"/>
    </row>
    <row r="2" spans="1:259" s="215" customFormat="1" ht="15" customHeight="1" x14ac:dyDescent="0.2">
      <c r="B2" s="57" t="s">
        <v>38</v>
      </c>
      <c r="C2" s="58"/>
      <c r="D2" s="1"/>
      <c r="E2" s="1"/>
      <c r="F2" s="59"/>
      <c r="G2" s="64"/>
      <c r="H2" s="64"/>
      <c r="I2" s="64"/>
      <c r="J2" s="64"/>
      <c r="K2" s="64"/>
      <c r="L2" s="64"/>
      <c r="M2" s="64"/>
      <c r="N2" s="356"/>
      <c r="O2" s="356"/>
      <c r="P2" s="356"/>
      <c r="Q2" s="356"/>
      <c r="R2" s="356"/>
      <c r="S2" s="356"/>
      <c r="T2" s="356"/>
      <c r="U2" s="356"/>
      <c r="V2" s="356"/>
      <c r="W2" s="356"/>
      <c r="X2" s="356"/>
      <c r="Y2" s="356"/>
      <c r="Z2" s="356"/>
      <c r="AA2" s="356"/>
      <c r="AB2" s="356"/>
      <c r="AC2" s="356"/>
      <c r="AD2" s="356"/>
      <c r="AE2" s="356"/>
      <c r="AF2" s="356"/>
      <c r="AG2" s="356"/>
      <c r="AH2" s="356"/>
      <c r="AI2" s="356"/>
      <c r="AJ2" s="356"/>
      <c r="AK2" s="356"/>
      <c r="AL2" s="356"/>
      <c r="AM2" s="356"/>
      <c r="AN2" s="356"/>
      <c r="AO2" s="356"/>
      <c r="AP2" s="356"/>
      <c r="AQ2" s="356"/>
      <c r="AR2" s="356"/>
      <c r="AS2" s="356"/>
      <c r="AT2" s="356"/>
      <c r="AU2" s="356"/>
      <c r="AV2" s="356"/>
      <c r="AW2" s="356"/>
      <c r="AX2" s="356"/>
      <c r="AY2" s="356"/>
      <c r="AZ2" s="356"/>
      <c r="BA2" s="356"/>
      <c r="BB2" s="356"/>
      <c r="BC2" s="356"/>
      <c r="BD2" s="356"/>
      <c r="BE2" s="356"/>
      <c r="BF2" s="356"/>
      <c r="BG2" s="356"/>
      <c r="BH2" s="356"/>
      <c r="BI2" s="356"/>
      <c r="BJ2" s="356"/>
      <c r="BK2" s="356"/>
      <c r="BL2" s="356"/>
      <c r="BM2" s="356"/>
      <c r="BN2" s="356"/>
      <c r="BO2" s="356"/>
      <c r="BP2" s="356"/>
      <c r="BQ2" s="356"/>
      <c r="BR2" s="356"/>
      <c r="BS2" s="356"/>
      <c r="BT2" s="356"/>
      <c r="BU2" s="356"/>
      <c r="BV2" s="356"/>
      <c r="BW2" s="356"/>
      <c r="BX2" s="356"/>
      <c r="BY2" s="356"/>
      <c r="BZ2" s="356"/>
      <c r="CA2" s="356"/>
      <c r="CB2" s="356"/>
      <c r="CC2" s="356"/>
      <c r="CD2" s="356"/>
      <c r="CE2" s="356"/>
      <c r="CF2" s="356"/>
      <c r="CG2" s="356"/>
      <c r="CH2" s="356"/>
      <c r="CI2" s="356"/>
      <c r="CJ2" s="356"/>
      <c r="CK2" s="356"/>
      <c r="CL2" s="356"/>
      <c r="CM2" s="356"/>
      <c r="CN2" s="356"/>
      <c r="CO2" s="356"/>
      <c r="CP2" s="356"/>
      <c r="CQ2" s="356"/>
      <c r="CR2" s="356"/>
      <c r="CS2" s="356"/>
      <c r="CT2" s="356"/>
      <c r="CU2" s="356"/>
      <c r="CV2" s="356"/>
      <c r="CW2" s="356"/>
      <c r="CX2" s="356"/>
      <c r="CY2" s="356"/>
      <c r="CZ2" s="356"/>
      <c r="DA2" s="356"/>
      <c r="DB2" s="356"/>
      <c r="DC2" s="356"/>
      <c r="DD2" s="356"/>
      <c r="DE2" s="356"/>
      <c r="DF2" s="356"/>
      <c r="DG2" s="356"/>
      <c r="DH2" s="356"/>
      <c r="DI2" s="356"/>
      <c r="DJ2" s="356"/>
      <c r="DK2" s="356"/>
      <c r="DL2" s="356"/>
      <c r="DM2" s="356"/>
      <c r="DN2" s="356"/>
      <c r="DO2" s="356"/>
      <c r="DP2" s="356"/>
      <c r="DQ2" s="356"/>
      <c r="DR2" s="356"/>
      <c r="DS2" s="356"/>
      <c r="DT2" s="356"/>
      <c r="DU2" s="356"/>
      <c r="DV2" s="356"/>
      <c r="DW2" s="356"/>
      <c r="DX2" s="356"/>
      <c r="DY2" s="356"/>
      <c r="DZ2" s="356"/>
      <c r="EA2" s="356"/>
      <c r="EB2" s="356"/>
      <c r="EC2" s="356"/>
      <c r="ED2" s="356"/>
      <c r="EE2" s="356"/>
      <c r="EF2" s="356"/>
      <c r="EG2" s="356"/>
      <c r="EH2" s="356"/>
      <c r="EI2" s="356"/>
      <c r="EJ2" s="356"/>
      <c r="EK2" s="356"/>
      <c r="EL2" s="356"/>
      <c r="EM2" s="356"/>
      <c r="EN2" s="356"/>
      <c r="EO2" s="356"/>
      <c r="EP2" s="356"/>
      <c r="EQ2" s="356"/>
      <c r="ER2" s="356"/>
      <c r="ES2" s="356"/>
      <c r="ET2" s="356"/>
      <c r="EU2" s="356"/>
      <c r="EV2" s="356"/>
      <c r="EW2" s="356"/>
      <c r="EX2" s="356"/>
      <c r="EY2" s="356"/>
      <c r="EZ2" s="356"/>
      <c r="FA2" s="356"/>
      <c r="FB2" s="356"/>
      <c r="FC2" s="356"/>
      <c r="FD2" s="356"/>
      <c r="FE2" s="356"/>
      <c r="FF2" s="356"/>
      <c r="FG2" s="356"/>
      <c r="FH2" s="356"/>
      <c r="FI2" s="356"/>
      <c r="FJ2" s="356"/>
      <c r="FK2" s="356"/>
      <c r="FL2" s="356"/>
      <c r="FM2" s="356"/>
      <c r="FN2" s="356"/>
      <c r="FO2" s="356"/>
      <c r="FP2" s="356"/>
      <c r="FQ2" s="356"/>
      <c r="FR2" s="356"/>
      <c r="FS2" s="356"/>
      <c r="FT2" s="356"/>
      <c r="FU2" s="356"/>
      <c r="FV2" s="356"/>
      <c r="FW2" s="356"/>
      <c r="FX2" s="356"/>
      <c r="FY2" s="356"/>
      <c r="FZ2" s="356"/>
      <c r="GA2" s="356"/>
      <c r="GB2" s="356"/>
      <c r="GC2" s="356"/>
      <c r="GD2" s="356"/>
      <c r="GE2" s="356"/>
      <c r="GF2" s="356"/>
      <c r="GG2" s="356"/>
      <c r="GH2" s="356"/>
      <c r="GI2" s="356"/>
      <c r="GJ2" s="356"/>
      <c r="GK2" s="356"/>
      <c r="GL2" s="356"/>
      <c r="GM2" s="356"/>
      <c r="GN2" s="356"/>
      <c r="GO2" s="356"/>
      <c r="GP2" s="356"/>
      <c r="GQ2" s="356"/>
      <c r="GR2" s="356"/>
      <c r="GS2" s="356"/>
      <c r="GT2" s="356"/>
      <c r="GU2" s="356"/>
      <c r="GV2" s="356"/>
      <c r="GW2" s="356"/>
      <c r="GX2" s="356"/>
      <c r="GY2" s="356"/>
      <c r="GZ2" s="356"/>
      <c r="HA2" s="356"/>
      <c r="HB2" s="356"/>
      <c r="HC2" s="356"/>
      <c r="HD2" s="356"/>
      <c r="HE2" s="356"/>
      <c r="HF2" s="356"/>
      <c r="HG2" s="356"/>
      <c r="HH2" s="356"/>
      <c r="HI2" s="356"/>
      <c r="HJ2" s="356"/>
      <c r="HK2" s="356"/>
      <c r="HL2" s="356"/>
      <c r="HM2" s="356"/>
      <c r="HN2" s="356"/>
      <c r="HO2" s="356"/>
      <c r="HP2" s="356"/>
      <c r="HQ2" s="356"/>
      <c r="HR2" s="356"/>
      <c r="HS2" s="356"/>
      <c r="HT2" s="356"/>
      <c r="HU2" s="356"/>
      <c r="HV2" s="356"/>
      <c r="HW2" s="356"/>
      <c r="HX2" s="356"/>
      <c r="HY2" s="356"/>
      <c r="HZ2" s="356"/>
      <c r="IA2" s="356"/>
      <c r="IB2" s="356"/>
      <c r="IC2" s="356"/>
      <c r="ID2" s="356"/>
      <c r="IE2" s="356"/>
      <c r="IF2" s="356"/>
      <c r="IG2" s="356"/>
      <c r="IH2" s="356"/>
      <c r="II2" s="356"/>
      <c r="IJ2" s="356"/>
      <c r="IK2" s="356"/>
      <c r="IL2" s="356"/>
      <c r="IM2" s="356"/>
      <c r="IN2" s="356"/>
      <c r="IO2" s="356"/>
      <c r="IP2" s="356"/>
      <c r="IQ2" s="356"/>
      <c r="IR2" s="356"/>
      <c r="IS2" s="356"/>
      <c r="IT2" s="356"/>
      <c r="IU2" s="356"/>
      <c r="IV2" s="356"/>
      <c r="IW2" s="356"/>
      <c r="IX2" s="356"/>
      <c r="IY2" s="61"/>
    </row>
    <row r="3" spans="1:259" x14ac:dyDescent="0.2">
      <c r="B3" s="291"/>
      <c r="C3" s="65"/>
      <c r="D3" s="71"/>
      <c r="E3" s="253" t="s">
        <v>1</v>
      </c>
      <c r="F3" s="64"/>
      <c r="G3" s="64"/>
      <c r="H3" s="64"/>
      <c r="I3" s="64"/>
      <c r="J3" s="64"/>
      <c r="K3" s="64"/>
      <c r="L3" s="64"/>
      <c r="M3" s="64"/>
    </row>
    <row r="4" spans="1:259" x14ac:dyDescent="0.2">
      <c r="B4" s="29"/>
      <c r="C4" s="62"/>
      <c r="D4" s="63" t="s">
        <v>39</v>
      </c>
      <c r="E4" s="63" t="s">
        <v>40</v>
      </c>
      <c r="F4" s="64"/>
      <c r="G4" s="64"/>
      <c r="H4" s="64"/>
      <c r="I4" s="64"/>
      <c r="J4" s="64"/>
      <c r="K4" s="64"/>
      <c r="L4" s="64"/>
      <c r="M4" s="64"/>
    </row>
    <row r="5" spans="1:259" x14ac:dyDescent="0.2">
      <c r="B5" s="29"/>
      <c r="C5" s="66" t="s">
        <v>3</v>
      </c>
      <c r="D5" s="67" t="s">
        <v>195</v>
      </c>
      <c r="E5" s="67" t="s">
        <v>196</v>
      </c>
      <c r="F5" s="293"/>
      <c r="G5" s="64"/>
      <c r="H5" s="64"/>
      <c r="I5" s="64"/>
      <c r="J5" s="64"/>
      <c r="K5" s="64"/>
      <c r="L5" s="64"/>
      <c r="M5" s="64"/>
    </row>
    <row r="6" spans="1:259" ht="12.75" customHeight="1" x14ac:dyDescent="0.2">
      <c r="B6" s="30" t="s">
        <v>41</v>
      </c>
      <c r="C6" s="22"/>
      <c r="D6" s="68"/>
      <c r="E6" s="69"/>
      <c r="F6" s="64"/>
      <c r="G6" s="64"/>
      <c r="H6" s="64"/>
      <c r="I6" s="64"/>
      <c r="J6" s="64"/>
      <c r="K6" s="64"/>
      <c r="L6" s="64"/>
      <c r="M6" s="64"/>
    </row>
    <row r="7" spans="1:259" ht="15" customHeight="1" x14ac:dyDescent="0.2">
      <c r="B7" s="30" t="s">
        <v>42</v>
      </c>
      <c r="C7" s="22"/>
      <c r="D7" s="68"/>
      <c r="E7" s="69"/>
      <c r="F7" s="64"/>
      <c r="G7" s="64"/>
      <c r="H7" s="64"/>
      <c r="I7" s="64"/>
      <c r="J7" s="64"/>
      <c r="K7" s="64"/>
      <c r="L7" s="64"/>
      <c r="M7" s="64"/>
    </row>
    <row r="8" spans="1:259" ht="13.5" customHeight="1" x14ac:dyDescent="0.2">
      <c r="B8" s="29" t="s">
        <v>43</v>
      </c>
      <c r="C8" s="16" t="s">
        <v>44</v>
      </c>
      <c r="D8" s="17">
        <v>92004</v>
      </c>
      <c r="E8" s="17">
        <v>80335</v>
      </c>
      <c r="F8" s="64"/>
      <c r="G8" s="64"/>
      <c r="H8" s="64"/>
      <c r="I8" s="64"/>
      <c r="J8" s="64"/>
      <c r="K8" s="64"/>
      <c r="L8" s="64"/>
      <c r="M8" s="64"/>
      <c r="O8" s="294"/>
      <c r="P8" s="294"/>
    </row>
    <row r="9" spans="1:259" ht="13.5" customHeight="1" x14ac:dyDescent="0.2">
      <c r="B9" s="29" t="s">
        <v>45</v>
      </c>
      <c r="C9" s="16" t="s">
        <v>46</v>
      </c>
      <c r="D9" s="17">
        <v>9095</v>
      </c>
      <c r="E9" s="17">
        <v>7349</v>
      </c>
      <c r="F9" s="64"/>
      <c r="G9" s="64"/>
      <c r="H9" s="64"/>
      <c r="I9" s="64"/>
      <c r="J9" s="64"/>
      <c r="K9" s="64"/>
      <c r="L9" s="64"/>
      <c r="M9" s="64"/>
      <c r="O9" s="294"/>
      <c r="P9" s="294"/>
    </row>
    <row r="10" spans="1:259" ht="13.5" customHeight="1" x14ac:dyDescent="0.2">
      <c r="B10" s="29" t="s">
        <v>47</v>
      </c>
      <c r="C10" s="16" t="s">
        <v>48</v>
      </c>
      <c r="D10" s="17">
        <v>8594</v>
      </c>
      <c r="E10" s="17">
        <v>9119</v>
      </c>
      <c r="F10" s="64"/>
      <c r="G10" s="64"/>
      <c r="H10" s="64"/>
      <c r="I10" s="64"/>
      <c r="J10" s="64"/>
      <c r="K10" s="64"/>
      <c r="L10" s="64"/>
      <c r="M10" s="64"/>
      <c r="O10" s="294"/>
      <c r="P10" s="294"/>
    </row>
    <row r="11" spans="1:259" ht="13.5" customHeight="1" x14ac:dyDescent="0.2">
      <c r="B11" s="29" t="s">
        <v>49</v>
      </c>
      <c r="C11" s="16" t="s">
        <v>50</v>
      </c>
      <c r="D11" s="17">
        <v>31172</v>
      </c>
      <c r="E11" s="17">
        <v>31172</v>
      </c>
      <c r="F11" s="64"/>
      <c r="G11" s="64"/>
      <c r="H11" s="64"/>
      <c r="I11" s="64"/>
      <c r="J11" s="64"/>
      <c r="K11" s="64"/>
      <c r="L11" s="64"/>
      <c r="M11" s="64"/>
      <c r="O11" s="294"/>
      <c r="P11" s="294"/>
    </row>
    <row r="12" spans="1:259" ht="13.5" customHeight="1" x14ac:dyDescent="0.2">
      <c r="B12" s="29" t="s">
        <v>51</v>
      </c>
      <c r="C12" s="16" t="s">
        <v>52</v>
      </c>
      <c r="D12" s="17">
        <v>210</v>
      </c>
      <c r="E12" s="17">
        <v>210</v>
      </c>
      <c r="F12" s="64"/>
      <c r="G12" s="64"/>
      <c r="H12" s="64"/>
      <c r="I12" s="64"/>
      <c r="J12" s="64"/>
      <c r="K12" s="64"/>
      <c r="L12" s="64"/>
      <c r="M12" s="64"/>
      <c r="O12" s="294"/>
      <c r="P12" s="294"/>
    </row>
    <row r="13" spans="1:259" ht="13.5" customHeight="1" x14ac:dyDescent="0.2">
      <c r="B13" s="29" t="s">
        <v>53</v>
      </c>
      <c r="C13" s="16" t="s">
        <v>54</v>
      </c>
      <c r="D13" s="17">
        <v>9439</v>
      </c>
      <c r="E13" s="17">
        <v>6819</v>
      </c>
      <c r="F13" s="64"/>
      <c r="G13" s="64"/>
      <c r="H13" s="64"/>
      <c r="I13" s="64"/>
      <c r="J13" s="64"/>
      <c r="K13" s="64"/>
      <c r="L13" s="64"/>
      <c r="M13" s="64"/>
      <c r="O13" s="294"/>
      <c r="P13" s="294"/>
    </row>
    <row r="14" spans="1:259" ht="13.5" customHeight="1" x14ac:dyDescent="0.2">
      <c r="B14" s="29" t="s">
        <v>55</v>
      </c>
      <c r="C14" s="16" t="s">
        <v>23</v>
      </c>
      <c r="D14" s="17">
        <v>7803</v>
      </c>
      <c r="E14" s="17">
        <v>8465</v>
      </c>
      <c r="F14" s="64"/>
      <c r="G14" s="64"/>
      <c r="H14" s="64"/>
      <c r="I14" s="64"/>
      <c r="J14" s="64"/>
      <c r="K14" s="64"/>
      <c r="L14" s="64"/>
      <c r="M14" s="64"/>
      <c r="O14" s="294"/>
      <c r="P14" s="294"/>
    </row>
    <row r="15" spans="1:259" ht="13.5" hidden="1" customHeight="1" x14ac:dyDescent="0.2">
      <c r="B15" s="29" t="s">
        <v>56</v>
      </c>
      <c r="C15" s="16"/>
      <c r="D15" s="17">
        <v>0</v>
      </c>
      <c r="E15" s="17">
        <v>0</v>
      </c>
      <c r="F15" s="64"/>
      <c r="G15" s="64"/>
      <c r="H15" s="64"/>
      <c r="I15" s="64"/>
      <c r="J15" s="64"/>
      <c r="K15" s="64"/>
      <c r="L15" s="64"/>
      <c r="M15" s="64"/>
      <c r="O15" s="294"/>
      <c r="P15" s="294"/>
    </row>
    <row r="16" spans="1:259" ht="13.5" hidden="1" customHeight="1" x14ac:dyDescent="0.2">
      <c r="B16" s="29" t="s">
        <v>57</v>
      </c>
      <c r="C16" s="16"/>
      <c r="D16" s="17">
        <v>0</v>
      </c>
      <c r="E16" s="17">
        <v>0</v>
      </c>
      <c r="F16" s="64"/>
      <c r="G16" s="64"/>
      <c r="H16" s="64"/>
      <c r="I16" s="64"/>
      <c r="J16" s="64"/>
      <c r="K16" s="64"/>
      <c r="L16" s="64"/>
      <c r="M16" s="64"/>
      <c r="O16" s="294"/>
      <c r="P16" s="294"/>
    </row>
    <row r="17" spans="2:18" s="295" customFormat="1" ht="12.75" customHeight="1" x14ac:dyDescent="0.2">
      <c r="B17" s="30" t="s">
        <v>58</v>
      </c>
      <c r="C17" s="22"/>
      <c r="D17" s="23">
        <v>158317</v>
      </c>
      <c r="E17" s="24">
        <v>143469</v>
      </c>
      <c r="F17" s="72"/>
      <c r="G17" s="64"/>
      <c r="H17" s="64"/>
      <c r="I17" s="64"/>
      <c r="J17" s="64"/>
      <c r="K17" s="64"/>
      <c r="L17" s="64"/>
      <c r="M17" s="64"/>
      <c r="N17" s="296"/>
      <c r="O17" s="297"/>
      <c r="P17" s="294"/>
      <c r="Q17" s="296"/>
      <c r="R17" s="297"/>
    </row>
    <row r="18" spans="2:18" x14ac:dyDescent="0.2">
      <c r="B18" s="30" t="s">
        <v>59</v>
      </c>
      <c r="C18" s="22"/>
      <c r="D18" s="17"/>
      <c r="E18" s="26"/>
      <c r="F18" s="64"/>
      <c r="G18" s="64"/>
      <c r="H18" s="64"/>
      <c r="I18" s="64"/>
      <c r="J18" s="64"/>
      <c r="K18" s="64"/>
      <c r="L18" s="64"/>
      <c r="M18" s="64"/>
      <c r="N18" s="298"/>
      <c r="O18" s="299"/>
      <c r="P18" s="294"/>
      <c r="Q18" s="298"/>
      <c r="R18" s="298"/>
    </row>
    <row r="19" spans="2:18" ht="13.5" customHeight="1" x14ac:dyDescent="0.2">
      <c r="B19" s="29" t="s">
        <v>60</v>
      </c>
      <c r="C19" s="16" t="s">
        <v>61</v>
      </c>
      <c r="D19" s="17">
        <v>24239</v>
      </c>
      <c r="E19" s="17">
        <v>6196</v>
      </c>
      <c r="F19" s="64"/>
      <c r="G19" s="64"/>
      <c r="H19" s="64"/>
      <c r="I19" s="64"/>
      <c r="J19" s="64"/>
      <c r="K19" s="64"/>
      <c r="L19" s="64"/>
      <c r="M19" s="64"/>
      <c r="O19" s="294"/>
      <c r="P19" s="294"/>
    </row>
    <row r="20" spans="2:18" ht="13.5" customHeight="1" x14ac:dyDescent="0.2">
      <c r="B20" s="29" t="s">
        <v>62</v>
      </c>
      <c r="C20" s="16" t="s">
        <v>63</v>
      </c>
      <c r="D20" s="17">
        <v>171270</v>
      </c>
      <c r="E20" s="17">
        <v>74937</v>
      </c>
      <c r="F20" s="64"/>
      <c r="G20" s="64"/>
      <c r="H20" s="64"/>
      <c r="I20" s="64"/>
      <c r="J20" s="64"/>
      <c r="K20" s="64"/>
      <c r="L20" s="64"/>
      <c r="M20" s="64"/>
      <c r="O20" s="294"/>
      <c r="P20" s="294"/>
    </row>
    <row r="21" spans="2:18" ht="13.5" customHeight="1" x14ac:dyDescent="0.2">
      <c r="B21" s="29" t="s">
        <v>53</v>
      </c>
      <c r="C21" s="16" t="s">
        <v>54</v>
      </c>
      <c r="D21" s="17">
        <v>4393</v>
      </c>
      <c r="E21" s="17">
        <v>2101</v>
      </c>
      <c r="F21" s="64"/>
      <c r="G21" s="64"/>
      <c r="H21" s="64"/>
      <c r="I21" s="64"/>
      <c r="J21" s="64"/>
      <c r="K21" s="64"/>
      <c r="L21" s="64"/>
      <c r="M21" s="64"/>
      <c r="O21" s="294"/>
      <c r="P21" s="294"/>
    </row>
    <row r="22" spans="2:18" ht="13.5" customHeight="1" x14ac:dyDescent="0.2">
      <c r="B22" s="29" t="s">
        <v>64</v>
      </c>
      <c r="C22" s="16" t="s">
        <v>23</v>
      </c>
      <c r="D22" s="17">
        <v>0</v>
      </c>
      <c r="E22" s="17">
        <v>0</v>
      </c>
      <c r="F22" s="64"/>
      <c r="G22" s="64"/>
      <c r="H22" s="64"/>
      <c r="I22" s="64"/>
      <c r="J22" s="64"/>
      <c r="K22" s="64"/>
      <c r="L22" s="64"/>
      <c r="M22" s="64"/>
      <c r="N22" s="270"/>
      <c r="O22" s="269"/>
      <c r="P22" s="294"/>
    </row>
    <row r="23" spans="2:18" ht="13.5" customHeight="1" x14ac:dyDescent="0.2">
      <c r="B23" s="29" t="s">
        <v>65</v>
      </c>
      <c r="C23" s="16" t="s">
        <v>66</v>
      </c>
      <c r="D23" s="17">
        <v>0</v>
      </c>
      <c r="E23" s="17">
        <v>54935</v>
      </c>
      <c r="F23" s="64"/>
      <c r="G23" s="64"/>
      <c r="H23" s="64"/>
      <c r="I23" s="64"/>
      <c r="J23" s="64"/>
      <c r="K23" s="64"/>
      <c r="L23" s="64"/>
      <c r="M23" s="64"/>
      <c r="N23" s="270"/>
      <c r="O23" s="269"/>
      <c r="P23" s="294"/>
    </row>
    <row r="24" spans="2:18" ht="13.5" customHeight="1" x14ac:dyDescent="0.2">
      <c r="B24" s="29" t="s">
        <v>67</v>
      </c>
      <c r="C24" s="16" t="s">
        <v>68</v>
      </c>
      <c r="D24" s="17">
        <v>909</v>
      </c>
      <c r="E24" s="17">
        <v>1198</v>
      </c>
      <c r="F24" s="64"/>
      <c r="G24" s="64"/>
      <c r="H24" s="64"/>
      <c r="I24" s="64"/>
      <c r="J24" s="64"/>
      <c r="K24" s="64"/>
      <c r="L24" s="64"/>
      <c r="M24" s="64"/>
      <c r="N24" s="270"/>
      <c r="O24" s="269"/>
      <c r="P24" s="294"/>
    </row>
    <row r="25" spans="2:18" ht="13.5" customHeight="1" x14ac:dyDescent="0.2">
      <c r="B25" s="29" t="s">
        <v>56</v>
      </c>
      <c r="C25" s="16" t="s">
        <v>69</v>
      </c>
      <c r="D25" s="17">
        <v>10</v>
      </c>
      <c r="E25" s="17">
        <v>289</v>
      </c>
      <c r="F25" s="64"/>
      <c r="G25" s="64"/>
      <c r="H25" s="64"/>
      <c r="I25" s="64"/>
      <c r="J25" s="64"/>
      <c r="K25" s="64"/>
      <c r="L25" s="64"/>
      <c r="M25" s="64"/>
      <c r="N25" s="270"/>
      <c r="O25" s="73"/>
      <c r="P25" s="294"/>
    </row>
    <row r="26" spans="2:18" ht="13.5" customHeight="1" x14ac:dyDescent="0.2">
      <c r="B26" s="29" t="s">
        <v>70</v>
      </c>
      <c r="C26" s="16" t="s">
        <v>71</v>
      </c>
      <c r="D26" s="17">
        <v>116144</v>
      </c>
      <c r="E26" s="17">
        <v>61207</v>
      </c>
      <c r="F26" s="64"/>
      <c r="G26" s="64"/>
      <c r="H26" s="64"/>
      <c r="I26" s="64"/>
      <c r="J26" s="64"/>
      <c r="K26" s="64"/>
      <c r="L26" s="64"/>
      <c r="M26" s="64"/>
      <c r="O26" s="294"/>
      <c r="P26" s="294"/>
    </row>
    <row r="27" spans="2:18" x14ac:dyDescent="0.2">
      <c r="B27" s="30" t="s">
        <v>72</v>
      </c>
      <c r="C27" s="22"/>
      <c r="D27" s="23">
        <v>316965</v>
      </c>
      <c r="E27" s="24">
        <v>200863</v>
      </c>
      <c r="F27" s="72"/>
      <c r="G27" s="64"/>
      <c r="H27" s="64"/>
      <c r="I27" s="64"/>
      <c r="J27" s="64"/>
      <c r="K27" s="64"/>
      <c r="L27" s="64"/>
      <c r="M27" s="64"/>
      <c r="O27" s="294"/>
      <c r="P27" s="294"/>
    </row>
    <row r="28" spans="2:18" x14ac:dyDescent="0.2">
      <c r="B28" s="30" t="s">
        <v>73</v>
      </c>
      <c r="C28" s="74"/>
      <c r="D28" s="23">
        <v>475282</v>
      </c>
      <c r="E28" s="24">
        <v>344332</v>
      </c>
      <c r="F28" s="72"/>
      <c r="G28" s="64"/>
      <c r="H28" s="64"/>
      <c r="I28" s="64"/>
      <c r="J28" s="64"/>
      <c r="K28" s="64"/>
      <c r="L28" s="64"/>
      <c r="M28" s="64"/>
      <c r="O28" s="294"/>
      <c r="P28" s="294"/>
    </row>
    <row r="29" spans="2:18" x14ac:dyDescent="0.2">
      <c r="B29" s="73"/>
      <c r="C29" s="300"/>
      <c r="D29" s="71"/>
      <c r="E29" s="71"/>
      <c r="F29" s="64"/>
      <c r="G29" s="64"/>
      <c r="H29" s="64"/>
      <c r="I29" s="64"/>
      <c r="J29" s="64"/>
      <c r="K29" s="64"/>
      <c r="L29" s="64"/>
      <c r="M29" s="64"/>
      <c r="O29" s="294"/>
      <c r="P29" s="294"/>
    </row>
    <row r="30" spans="2:18" x14ac:dyDescent="0.2">
      <c r="B30" s="73"/>
      <c r="C30" s="301"/>
      <c r="D30" s="71"/>
      <c r="E30" s="71"/>
      <c r="F30" s="64"/>
      <c r="G30" s="64"/>
      <c r="H30" s="64"/>
      <c r="I30" s="64"/>
      <c r="J30" s="64"/>
      <c r="K30" s="64"/>
      <c r="L30" s="64"/>
      <c r="M30" s="64"/>
      <c r="O30" s="294"/>
      <c r="P30" s="294"/>
    </row>
    <row r="31" spans="2:18" s="302" customFormat="1" ht="12.75" customHeight="1" x14ac:dyDescent="0.2">
      <c r="B31" s="275"/>
      <c r="C31" s="303"/>
      <c r="G31" s="64"/>
      <c r="H31" s="64"/>
      <c r="I31" s="64"/>
      <c r="J31" s="64"/>
      <c r="K31" s="64"/>
      <c r="L31" s="64"/>
      <c r="M31" s="64"/>
      <c r="O31" s="304"/>
      <c r="P31" s="294"/>
    </row>
    <row r="32" spans="2:18" x14ac:dyDescent="0.2">
      <c r="G32" s="64"/>
      <c r="H32" s="64"/>
      <c r="I32" s="64"/>
      <c r="J32" s="64"/>
      <c r="K32" s="64"/>
      <c r="L32" s="64"/>
      <c r="M32" s="64"/>
      <c r="O32" s="294"/>
      <c r="P32" s="294"/>
    </row>
    <row r="33" spans="2:259" x14ac:dyDescent="0.2">
      <c r="D33" s="307"/>
      <c r="E33" s="307"/>
      <c r="G33" s="64"/>
      <c r="H33" s="64"/>
      <c r="I33" s="64"/>
      <c r="J33" s="64"/>
      <c r="K33" s="64"/>
      <c r="L33" s="64"/>
      <c r="M33" s="64"/>
      <c r="O33" s="294"/>
    </row>
    <row r="34" spans="2:259" x14ac:dyDescent="0.2">
      <c r="G34" s="64"/>
      <c r="H34" s="64"/>
      <c r="I34" s="64"/>
      <c r="J34" s="64"/>
      <c r="K34" s="64"/>
      <c r="L34" s="64"/>
      <c r="M34" s="64"/>
    </row>
    <row r="35" spans="2:259" x14ac:dyDescent="0.2">
      <c r="G35" s="64"/>
      <c r="H35" s="64"/>
      <c r="I35" s="64"/>
      <c r="J35" s="64"/>
      <c r="K35" s="64"/>
      <c r="L35" s="64"/>
      <c r="M35" s="64"/>
    </row>
    <row r="38" spans="2:259" ht="18.75" customHeight="1" x14ac:dyDescent="0.2"/>
    <row r="39" spans="2:259" hidden="1" x14ac:dyDescent="0.2"/>
    <row r="40" spans="2:259" hidden="1" x14ac:dyDescent="0.2"/>
    <row r="41" spans="2:259" hidden="1" x14ac:dyDescent="0.2"/>
    <row r="42" spans="2:259" hidden="1" x14ac:dyDescent="0.2"/>
    <row r="43" spans="2:259" hidden="1" x14ac:dyDescent="0.2"/>
    <row r="44" spans="2:259" hidden="1" x14ac:dyDescent="0.2"/>
    <row r="45" spans="2:259" hidden="1" x14ac:dyDescent="0.2"/>
    <row r="46" spans="2:259" hidden="1" x14ac:dyDescent="0.2"/>
    <row r="47" spans="2:259" s="251" customFormat="1" hidden="1" x14ac:dyDescent="0.2">
      <c r="B47" s="269"/>
      <c r="C47" s="305"/>
      <c r="D47" s="269"/>
      <c r="E47" s="269"/>
      <c r="F47" s="306"/>
      <c r="G47" s="269"/>
      <c r="H47" s="269"/>
      <c r="I47" s="292"/>
      <c r="J47" s="292"/>
      <c r="K47" s="45"/>
      <c r="L47" s="292"/>
      <c r="M47" s="292"/>
      <c r="N47" s="292"/>
      <c r="O47" s="292"/>
      <c r="P47" s="292"/>
      <c r="Q47" s="292"/>
      <c r="R47" s="292"/>
      <c r="S47" s="292"/>
      <c r="T47" s="292"/>
      <c r="U47" s="292"/>
      <c r="V47" s="292"/>
      <c r="W47" s="292"/>
      <c r="X47" s="292"/>
      <c r="Y47" s="292"/>
      <c r="Z47" s="292"/>
      <c r="AA47" s="292"/>
      <c r="AB47" s="292"/>
      <c r="AC47" s="292"/>
      <c r="AD47" s="292"/>
      <c r="AE47" s="292"/>
      <c r="AF47" s="292"/>
      <c r="AG47" s="292"/>
      <c r="AH47" s="292"/>
      <c r="AI47" s="292"/>
      <c r="AJ47" s="292"/>
      <c r="AK47" s="292"/>
      <c r="AL47" s="292"/>
      <c r="AM47" s="292"/>
      <c r="AN47" s="292"/>
      <c r="AO47" s="292"/>
      <c r="AP47" s="292"/>
      <c r="AQ47" s="292"/>
      <c r="AR47" s="292"/>
      <c r="AS47" s="292"/>
      <c r="AT47" s="292"/>
      <c r="AU47" s="292"/>
      <c r="AV47" s="292"/>
      <c r="AW47" s="292"/>
      <c r="AX47" s="292"/>
      <c r="AY47" s="292"/>
      <c r="AZ47" s="292"/>
      <c r="BA47" s="292"/>
      <c r="BB47" s="292"/>
      <c r="BC47" s="292"/>
      <c r="BD47" s="292"/>
      <c r="BE47" s="292"/>
      <c r="BF47" s="292"/>
      <c r="BG47" s="292"/>
      <c r="BH47" s="292"/>
      <c r="BI47" s="292"/>
      <c r="BJ47" s="292"/>
      <c r="BK47" s="292"/>
      <c r="BL47" s="292"/>
      <c r="BM47" s="292"/>
      <c r="BN47" s="292"/>
      <c r="BO47" s="292"/>
      <c r="BP47" s="292"/>
      <c r="BQ47" s="292"/>
      <c r="BR47" s="292"/>
      <c r="BS47" s="292"/>
      <c r="BT47" s="292"/>
      <c r="BU47" s="292"/>
      <c r="BV47" s="292"/>
      <c r="BW47" s="292"/>
      <c r="BX47" s="292"/>
      <c r="BY47" s="292"/>
      <c r="BZ47" s="292"/>
      <c r="CA47" s="292"/>
      <c r="CB47" s="292"/>
      <c r="CC47" s="292"/>
      <c r="CD47" s="292"/>
      <c r="CE47" s="292"/>
      <c r="CF47" s="292"/>
      <c r="CG47" s="292"/>
      <c r="CH47" s="292"/>
      <c r="CI47" s="292"/>
      <c r="CJ47" s="292"/>
      <c r="CK47" s="292"/>
      <c r="CL47" s="292"/>
      <c r="CM47" s="292"/>
      <c r="CN47" s="292"/>
      <c r="CO47" s="292"/>
      <c r="CP47" s="292"/>
      <c r="CQ47" s="292"/>
      <c r="CR47" s="292"/>
      <c r="CS47" s="292"/>
      <c r="CT47" s="292"/>
      <c r="CU47" s="292"/>
      <c r="CV47" s="292"/>
      <c r="CW47" s="292"/>
      <c r="CX47" s="292"/>
      <c r="CY47" s="292"/>
      <c r="CZ47" s="292"/>
      <c r="DA47" s="292"/>
      <c r="DB47" s="292"/>
      <c r="DC47" s="292"/>
      <c r="DD47" s="292"/>
      <c r="DE47" s="292"/>
      <c r="DF47" s="292"/>
      <c r="DG47" s="292"/>
      <c r="DH47" s="292"/>
      <c r="DI47" s="292"/>
      <c r="DJ47" s="292"/>
      <c r="DK47" s="292"/>
      <c r="DL47" s="292"/>
      <c r="DM47" s="292"/>
      <c r="DN47" s="292"/>
      <c r="DO47" s="292"/>
      <c r="DP47" s="292"/>
      <c r="DQ47" s="292"/>
      <c r="DR47" s="292"/>
      <c r="DS47" s="292"/>
      <c r="DT47" s="292"/>
      <c r="DU47" s="292"/>
      <c r="DV47" s="292"/>
      <c r="DW47" s="292"/>
      <c r="DX47" s="292"/>
      <c r="DY47" s="292"/>
      <c r="DZ47" s="292"/>
      <c r="EA47" s="292"/>
      <c r="EB47" s="292"/>
      <c r="EC47" s="292"/>
      <c r="ED47" s="292"/>
      <c r="EE47" s="292"/>
      <c r="EF47" s="292"/>
      <c r="EG47" s="292"/>
      <c r="EH47" s="292"/>
      <c r="EI47" s="292"/>
      <c r="EJ47" s="292"/>
      <c r="EK47" s="292"/>
      <c r="EL47" s="292"/>
      <c r="EM47" s="292"/>
      <c r="EN47" s="292"/>
      <c r="EO47" s="292"/>
      <c r="EP47" s="292"/>
      <c r="EQ47" s="292"/>
      <c r="ER47" s="292"/>
      <c r="ES47" s="292"/>
      <c r="ET47" s="292"/>
      <c r="EU47" s="292"/>
      <c r="EV47" s="292"/>
      <c r="EW47" s="292"/>
      <c r="EX47" s="292"/>
      <c r="EY47" s="292"/>
      <c r="EZ47" s="292"/>
      <c r="FA47" s="292"/>
      <c r="FB47" s="292"/>
      <c r="FC47" s="292"/>
      <c r="FD47" s="292"/>
      <c r="FE47" s="292"/>
      <c r="FF47" s="292"/>
      <c r="FG47" s="292"/>
      <c r="FH47" s="292"/>
      <c r="FI47" s="292"/>
      <c r="FJ47" s="292"/>
      <c r="FK47" s="292"/>
      <c r="FL47" s="292"/>
      <c r="FM47" s="292"/>
      <c r="FN47" s="292"/>
      <c r="FO47" s="292"/>
      <c r="FP47" s="292"/>
      <c r="FQ47" s="292"/>
      <c r="FR47" s="292"/>
      <c r="FS47" s="292"/>
      <c r="FT47" s="292"/>
      <c r="FU47" s="292"/>
      <c r="FV47" s="292"/>
      <c r="FW47" s="292"/>
      <c r="FX47" s="292"/>
      <c r="FY47" s="292"/>
      <c r="FZ47" s="292"/>
      <c r="GA47" s="292"/>
      <c r="GB47" s="292"/>
      <c r="GC47" s="292"/>
      <c r="GD47" s="292"/>
      <c r="GE47" s="292"/>
      <c r="GF47" s="292"/>
      <c r="GG47" s="292"/>
      <c r="GH47" s="292"/>
      <c r="GI47" s="292"/>
      <c r="GJ47" s="292"/>
      <c r="GK47" s="292"/>
      <c r="GL47" s="292"/>
      <c r="GM47" s="292"/>
      <c r="GN47" s="292"/>
      <c r="GO47" s="292"/>
      <c r="GP47" s="292"/>
      <c r="GQ47" s="292"/>
      <c r="GR47" s="292"/>
      <c r="GS47" s="292"/>
      <c r="GT47" s="292"/>
      <c r="GU47" s="292"/>
      <c r="GV47" s="292"/>
      <c r="GW47" s="292"/>
      <c r="GX47" s="292"/>
      <c r="GY47" s="292"/>
      <c r="GZ47" s="292"/>
      <c r="HA47" s="292"/>
      <c r="HB47" s="292"/>
      <c r="HC47" s="292"/>
      <c r="HD47" s="292"/>
      <c r="HE47" s="292"/>
      <c r="HF47" s="292"/>
      <c r="HG47" s="292"/>
      <c r="HH47" s="292"/>
      <c r="HI47" s="292"/>
      <c r="HJ47" s="292"/>
      <c r="HK47" s="292"/>
      <c r="HL47" s="292"/>
      <c r="HM47" s="292"/>
      <c r="HN47" s="292"/>
      <c r="HO47" s="292"/>
      <c r="HP47" s="292"/>
      <c r="HQ47" s="292"/>
      <c r="HR47" s="292"/>
      <c r="HS47" s="292"/>
      <c r="HT47" s="292"/>
      <c r="HU47" s="292"/>
      <c r="HV47" s="292"/>
      <c r="HW47" s="292"/>
      <c r="HX47" s="292"/>
      <c r="HY47" s="292"/>
      <c r="HZ47" s="292"/>
      <c r="IA47" s="292"/>
      <c r="IB47" s="292"/>
      <c r="IC47" s="292"/>
      <c r="ID47" s="292"/>
      <c r="IE47" s="292"/>
      <c r="IF47" s="292"/>
      <c r="IG47" s="292"/>
      <c r="IH47" s="292"/>
      <c r="II47" s="292"/>
      <c r="IJ47" s="292"/>
      <c r="IK47" s="292"/>
      <c r="IL47" s="292"/>
      <c r="IM47" s="292"/>
      <c r="IN47" s="292"/>
      <c r="IO47" s="292"/>
      <c r="IP47" s="292"/>
      <c r="IQ47" s="292"/>
      <c r="IR47" s="292"/>
      <c r="IS47" s="292"/>
      <c r="IT47" s="292"/>
      <c r="IU47" s="292"/>
      <c r="IV47" s="292"/>
      <c r="IW47" s="292"/>
      <c r="IX47" s="292"/>
      <c r="IY47" s="292"/>
    </row>
    <row r="48" spans="2:259" s="251" customFormat="1" hidden="1" x14ac:dyDescent="0.2">
      <c r="B48" s="269"/>
      <c r="C48" s="305"/>
      <c r="D48" s="269"/>
      <c r="E48" s="269"/>
      <c r="F48" s="306"/>
      <c r="G48" s="269"/>
      <c r="H48" s="269"/>
      <c r="I48" s="292"/>
      <c r="J48" s="292"/>
      <c r="K48" s="45"/>
      <c r="L48" s="292"/>
      <c r="M48" s="292"/>
      <c r="N48" s="292"/>
      <c r="O48" s="292"/>
      <c r="P48" s="292"/>
      <c r="Q48" s="292"/>
      <c r="R48" s="292"/>
      <c r="S48" s="292"/>
      <c r="T48" s="292"/>
      <c r="U48" s="292"/>
      <c r="V48" s="292"/>
      <c r="W48" s="292"/>
      <c r="X48" s="292"/>
      <c r="Y48" s="292"/>
      <c r="Z48" s="292"/>
      <c r="AA48" s="292"/>
      <c r="AB48" s="292"/>
      <c r="AC48" s="292"/>
      <c r="AD48" s="292"/>
      <c r="AE48" s="292"/>
      <c r="AF48" s="292"/>
      <c r="AG48" s="292"/>
      <c r="AH48" s="292"/>
      <c r="AI48" s="292"/>
      <c r="AJ48" s="292"/>
      <c r="AK48" s="292"/>
      <c r="AL48" s="292"/>
      <c r="AM48" s="292"/>
      <c r="AN48" s="292"/>
      <c r="AO48" s="292"/>
      <c r="AP48" s="292"/>
      <c r="AQ48" s="292"/>
      <c r="AR48" s="292"/>
      <c r="AS48" s="292"/>
      <c r="AT48" s="292"/>
      <c r="AU48" s="292"/>
      <c r="AV48" s="292"/>
      <c r="AW48" s="292"/>
      <c r="AX48" s="292"/>
      <c r="AY48" s="292"/>
      <c r="AZ48" s="292"/>
      <c r="BA48" s="292"/>
      <c r="BB48" s="292"/>
      <c r="BC48" s="292"/>
      <c r="BD48" s="292"/>
      <c r="BE48" s="292"/>
      <c r="BF48" s="292"/>
      <c r="BG48" s="292"/>
      <c r="BH48" s="292"/>
      <c r="BI48" s="292"/>
      <c r="BJ48" s="292"/>
      <c r="BK48" s="292"/>
      <c r="BL48" s="292"/>
      <c r="BM48" s="292"/>
      <c r="BN48" s="292"/>
      <c r="BO48" s="292"/>
      <c r="BP48" s="292"/>
      <c r="BQ48" s="292"/>
      <c r="BR48" s="292"/>
      <c r="BS48" s="292"/>
      <c r="BT48" s="292"/>
      <c r="BU48" s="292"/>
      <c r="BV48" s="292"/>
      <c r="BW48" s="292"/>
      <c r="BX48" s="292"/>
      <c r="BY48" s="292"/>
      <c r="BZ48" s="292"/>
      <c r="CA48" s="292"/>
      <c r="CB48" s="292"/>
      <c r="CC48" s="292"/>
      <c r="CD48" s="292"/>
      <c r="CE48" s="292"/>
      <c r="CF48" s="292"/>
      <c r="CG48" s="292"/>
      <c r="CH48" s="292"/>
      <c r="CI48" s="292"/>
      <c r="CJ48" s="292"/>
      <c r="CK48" s="292"/>
      <c r="CL48" s="292"/>
      <c r="CM48" s="292"/>
      <c r="CN48" s="292"/>
      <c r="CO48" s="292"/>
      <c r="CP48" s="292"/>
      <c r="CQ48" s="292"/>
      <c r="CR48" s="292"/>
      <c r="CS48" s="292"/>
      <c r="CT48" s="292"/>
      <c r="CU48" s="292"/>
      <c r="CV48" s="292"/>
      <c r="CW48" s="292"/>
      <c r="CX48" s="292"/>
      <c r="CY48" s="292"/>
      <c r="CZ48" s="292"/>
      <c r="DA48" s="292"/>
      <c r="DB48" s="292"/>
      <c r="DC48" s="292"/>
      <c r="DD48" s="292"/>
      <c r="DE48" s="292"/>
      <c r="DF48" s="292"/>
      <c r="DG48" s="292"/>
      <c r="DH48" s="292"/>
      <c r="DI48" s="292"/>
      <c r="DJ48" s="292"/>
      <c r="DK48" s="292"/>
      <c r="DL48" s="292"/>
      <c r="DM48" s="292"/>
      <c r="DN48" s="292"/>
      <c r="DO48" s="292"/>
      <c r="DP48" s="292"/>
      <c r="DQ48" s="292"/>
      <c r="DR48" s="292"/>
      <c r="DS48" s="292"/>
      <c r="DT48" s="292"/>
      <c r="DU48" s="292"/>
      <c r="DV48" s="292"/>
      <c r="DW48" s="292"/>
      <c r="DX48" s="292"/>
      <c r="DY48" s="292"/>
      <c r="DZ48" s="292"/>
      <c r="EA48" s="292"/>
      <c r="EB48" s="292"/>
      <c r="EC48" s="292"/>
      <c r="ED48" s="292"/>
      <c r="EE48" s="292"/>
      <c r="EF48" s="292"/>
      <c r="EG48" s="292"/>
      <c r="EH48" s="292"/>
      <c r="EI48" s="292"/>
      <c r="EJ48" s="292"/>
      <c r="EK48" s="292"/>
      <c r="EL48" s="292"/>
      <c r="EM48" s="292"/>
      <c r="EN48" s="292"/>
      <c r="EO48" s="292"/>
      <c r="EP48" s="292"/>
      <c r="EQ48" s="292"/>
      <c r="ER48" s="292"/>
      <c r="ES48" s="292"/>
      <c r="ET48" s="292"/>
      <c r="EU48" s="292"/>
      <c r="EV48" s="292"/>
      <c r="EW48" s="292"/>
      <c r="EX48" s="292"/>
      <c r="EY48" s="292"/>
      <c r="EZ48" s="292"/>
      <c r="FA48" s="292"/>
      <c r="FB48" s="292"/>
      <c r="FC48" s="292"/>
      <c r="FD48" s="292"/>
      <c r="FE48" s="292"/>
      <c r="FF48" s="292"/>
      <c r="FG48" s="292"/>
      <c r="FH48" s="292"/>
      <c r="FI48" s="292"/>
      <c r="FJ48" s="292"/>
      <c r="FK48" s="292"/>
      <c r="FL48" s="292"/>
      <c r="FM48" s="292"/>
      <c r="FN48" s="292"/>
      <c r="FO48" s="292"/>
      <c r="FP48" s="292"/>
      <c r="FQ48" s="292"/>
      <c r="FR48" s="292"/>
      <c r="FS48" s="292"/>
      <c r="FT48" s="292"/>
      <c r="FU48" s="292"/>
      <c r="FV48" s="292"/>
      <c r="FW48" s="292"/>
      <c r="FX48" s="292"/>
      <c r="FY48" s="292"/>
      <c r="FZ48" s="292"/>
      <c r="GA48" s="292"/>
      <c r="GB48" s="292"/>
      <c r="GC48" s="292"/>
      <c r="GD48" s="292"/>
      <c r="GE48" s="292"/>
      <c r="GF48" s="292"/>
      <c r="GG48" s="292"/>
      <c r="GH48" s="292"/>
      <c r="GI48" s="292"/>
      <c r="GJ48" s="292"/>
      <c r="GK48" s="292"/>
      <c r="GL48" s="292"/>
      <c r="GM48" s="292"/>
      <c r="GN48" s="292"/>
      <c r="GO48" s="292"/>
      <c r="GP48" s="292"/>
      <c r="GQ48" s="292"/>
      <c r="GR48" s="292"/>
      <c r="GS48" s="292"/>
      <c r="GT48" s="292"/>
      <c r="GU48" s="292"/>
      <c r="GV48" s="292"/>
      <c r="GW48" s="292"/>
      <c r="GX48" s="292"/>
      <c r="GY48" s="292"/>
      <c r="GZ48" s="292"/>
      <c r="HA48" s="292"/>
      <c r="HB48" s="292"/>
      <c r="HC48" s="292"/>
      <c r="HD48" s="292"/>
      <c r="HE48" s="292"/>
      <c r="HF48" s="292"/>
      <c r="HG48" s="292"/>
      <c r="HH48" s="292"/>
      <c r="HI48" s="292"/>
      <c r="HJ48" s="292"/>
      <c r="HK48" s="292"/>
      <c r="HL48" s="292"/>
      <c r="HM48" s="292"/>
      <c r="HN48" s="292"/>
      <c r="HO48" s="292"/>
      <c r="HP48" s="292"/>
      <c r="HQ48" s="292"/>
      <c r="HR48" s="292"/>
      <c r="HS48" s="292"/>
      <c r="HT48" s="292"/>
      <c r="HU48" s="292"/>
      <c r="HV48" s="292"/>
      <c r="HW48" s="292"/>
      <c r="HX48" s="292"/>
      <c r="HY48" s="292"/>
      <c r="HZ48" s="292"/>
      <c r="IA48" s="292"/>
      <c r="IB48" s="292"/>
      <c r="IC48" s="292"/>
      <c r="ID48" s="292"/>
      <c r="IE48" s="292"/>
      <c r="IF48" s="292"/>
      <c r="IG48" s="292"/>
      <c r="IH48" s="292"/>
      <c r="II48" s="292"/>
      <c r="IJ48" s="292"/>
      <c r="IK48" s="292"/>
      <c r="IL48" s="292"/>
      <c r="IM48" s="292"/>
      <c r="IN48" s="292"/>
      <c r="IO48" s="292"/>
      <c r="IP48" s="292"/>
      <c r="IQ48" s="292"/>
      <c r="IR48" s="292"/>
      <c r="IS48" s="292"/>
      <c r="IT48" s="292"/>
      <c r="IU48" s="292"/>
      <c r="IV48" s="292"/>
      <c r="IW48" s="292"/>
      <c r="IX48" s="292"/>
      <c r="IY48" s="292"/>
    </row>
    <row r="49" spans="2:259" s="251" customFormat="1" hidden="1" x14ac:dyDescent="0.2">
      <c r="B49" s="269"/>
      <c r="C49" s="305"/>
      <c r="D49" s="269"/>
      <c r="E49" s="269"/>
      <c r="F49" s="306"/>
      <c r="G49" s="269"/>
      <c r="H49" s="269"/>
      <c r="I49" s="292"/>
      <c r="J49" s="292"/>
      <c r="K49" s="45"/>
      <c r="L49" s="292"/>
      <c r="M49" s="292"/>
      <c r="N49" s="292"/>
      <c r="O49" s="292"/>
      <c r="P49" s="292"/>
      <c r="Q49" s="292"/>
      <c r="R49" s="292"/>
      <c r="S49" s="292"/>
      <c r="T49" s="292"/>
      <c r="U49" s="292"/>
      <c r="V49" s="292"/>
      <c r="W49" s="292"/>
      <c r="X49" s="292"/>
      <c r="Y49" s="292"/>
      <c r="Z49" s="292"/>
      <c r="AA49" s="292"/>
      <c r="AB49" s="292"/>
      <c r="AC49" s="292"/>
      <c r="AD49" s="292"/>
      <c r="AE49" s="292"/>
      <c r="AF49" s="292"/>
      <c r="AG49" s="292"/>
      <c r="AH49" s="292"/>
      <c r="AI49" s="292"/>
      <c r="AJ49" s="292"/>
      <c r="AK49" s="292"/>
      <c r="AL49" s="292"/>
      <c r="AM49" s="292"/>
      <c r="AN49" s="292"/>
      <c r="AO49" s="292"/>
      <c r="AP49" s="292"/>
      <c r="AQ49" s="292"/>
      <c r="AR49" s="292"/>
      <c r="AS49" s="292"/>
      <c r="AT49" s="292"/>
      <c r="AU49" s="292"/>
      <c r="AV49" s="292"/>
      <c r="AW49" s="292"/>
      <c r="AX49" s="292"/>
      <c r="AY49" s="292"/>
      <c r="AZ49" s="292"/>
      <c r="BA49" s="292"/>
      <c r="BB49" s="292"/>
      <c r="BC49" s="292"/>
      <c r="BD49" s="292"/>
      <c r="BE49" s="292"/>
      <c r="BF49" s="292"/>
      <c r="BG49" s="292"/>
      <c r="BH49" s="292"/>
      <c r="BI49" s="292"/>
      <c r="BJ49" s="292"/>
      <c r="BK49" s="292"/>
      <c r="BL49" s="292"/>
      <c r="BM49" s="292"/>
      <c r="BN49" s="292"/>
      <c r="BO49" s="292"/>
      <c r="BP49" s="292"/>
      <c r="BQ49" s="292"/>
      <c r="BR49" s="292"/>
      <c r="BS49" s="292"/>
      <c r="BT49" s="292"/>
      <c r="BU49" s="292"/>
      <c r="BV49" s="292"/>
      <c r="BW49" s="292"/>
      <c r="BX49" s="292"/>
      <c r="BY49" s="292"/>
      <c r="BZ49" s="292"/>
      <c r="CA49" s="292"/>
      <c r="CB49" s="292"/>
      <c r="CC49" s="292"/>
      <c r="CD49" s="292"/>
      <c r="CE49" s="292"/>
      <c r="CF49" s="292"/>
      <c r="CG49" s="292"/>
      <c r="CH49" s="292"/>
      <c r="CI49" s="292"/>
      <c r="CJ49" s="292"/>
      <c r="CK49" s="292"/>
      <c r="CL49" s="292"/>
      <c r="CM49" s="292"/>
      <c r="CN49" s="292"/>
      <c r="CO49" s="292"/>
      <c r="CP49" s="292"/>
      <c r="CQ49" s="292"/>
      <c r="CR49" s="292"/>
      <c r="CS49" s="292"/>
      <c r="CT49" s="292"/>
      <c r="CU49" s="292"/>
      <c r="CV49" s="292"/>
      <c r="CW49" s="292"/>
      <c r="CX49" s="292"/>
      <c r="CY49" s="292"/>
      <c r="CZ49" s="292"/>
      <c r="DA49" s="292"/>
      <c r="DB49" s="292"/>
      <c r="DC49" s="292"/>
      <c r="DD49" s="292"/>
      <c r="DE49" s="292"/>
      <c r="DF49" s="292"/>
      <c r="DG49" s="292"/>
      <c r="DH49" s="292"/>
      <c r="DI49" s="292"/>
      <c r="DJ49" s="292"/>
      <c r="DK49" s="292"/>
      <c r="DL49" s="292"/>
      <c r="DM49" s="292"/>
      <c r="DN49" s="292"/>
      <c r="DO49" s="292"/>
      <c r="DP49" s="292"/>
      <c r="DQ49" s="292"/>
      <c r="DR49" s="292"/>
      <c r="DS49" s="292"/>
      <c r="DT49" s="292"/>
      <c r="DU49" s="292"/>
      <c r="DV49" s="292"/>
      <c r="DW49" s="292"/>
      <c r="DX49" s="292"/>
      <c r="DY49" s="292"/>
      <c r="DZ49" s="292"/>
      <c r="EA49" s="292"/>
      <c r="EB49" s="292"/>
      <c r="EC49" s="292"/>
      <c r="ED49" s="292"/>
      <c r="EE49" s="292"/>
      <c r="EF49" s="292"/>
      <c r="EG49" s="292"/>
      <c r="EH49" s="292"/>
      <c r="EI49" s="292"/>
      <c r="EJ49" s="292"/>
      <c r="EK49" s="292"/>
      <c r="EL49" s="292"/>
      <c r="EM49" s="292"/>
      <c r="EN49" s="292"/>
      <c r="EO49" s="292"/>
      <c r="EP49" s="292"/>
      <c r="EQ49" s="292"/>
      <c r="ER49" s="292"/>
      <c r="ES49" s="292"/>
      <c r="ET49" s="292"/>
      <c r="EU49" s="292"/>
      <c r="EV49" s="292"/>
      <c r="EW49" s="292"/>
      <c r="EX49" s="292"/>
      <c r="EY49" s="292"/>
      <c r="EZ49" s="292"/>
      <c r="FA49" s="292"/>
      <c r="FB49" s="292"/>
      <c r="FC49" s="292"/>
      <c r="FD49" s="292"/>
      <c r="FE49" s="292"/>
      <c r="FF49" s="292"/>
      <c r="FG49" s="292"/>
      <c r="FH49" s="292"/>
      <c r="FI49" s="292"/>
      <c r="FJ49" s="292"/>
      <c r="FK49" s="292"/>
      <c r="FL49" s="292"/>
      <c r="FM49" s="292"/>
      <c r="FN49" s="292"/>
      <c r="FO49" s="292"/>
      <c r="FP49" s="292"/>
      <c r="FQ49" s="292"/>
      <c r="FR49" s="292"/>
      <c r="FS49" s="292"/>
      <c r="FT49" s="292"/>
      <c r="FU49" s="292"/>
      <c r="FV49" s="292"/>
      <c r="FW49" s="292"/>
      <c r="FX49" s="292"/>
      <c r="FY49" s="292"/>
      <c r="FZ49" s="292"/>
      <c r="GA49" s="292"/>
      <c r="GB49" s="292"/>
      <c r="GC49" s="292"/>
      <c r="GD49" s="292"/>
      <c r="GE49" s="292"/>
      <c r="GF49" s="292"/>
      <c r="GG49" s="292"/>
      <c r="GH49" s="292"/>
      <c r="GI49" s="292"/>
      <c r="GJ49" s="292"/>
      <c r="GK49" s="292"/>
      <c r="GL49" s="292"/>
      <c r="GM49" s="292"/>
      <c r="GN49" s="292"/>
      <c r="GO49" s="292"/>
      <c r="GP49" s="292"/>
      <c r="GQ49" s="292"/>
      <c r="GR49" s="292"/>
      <c r="GS49" s="292"/>
      <c r="GT49" s="292"/>
      <c r="GU49" s="292"/>
      <c r="GV49" s="292"/>
      <c r="GW49" s="292"/>
      <c r="GX49" s="292"/>
      <c r="GY49" s="292"/>
      <c r="GZ49" s="292"/>
      <c r="HA49" s="292"/>
      <c r="HB49" s="292"/>
      <c r="HC49" s="292"/>
      <c r="HD49" s="292"/>
      <c r="HE49" s="292"/>
      <c r="HF49" s="292"/>
      <c r="HG49" s="292"/>
      <c r="HH49" s="292"/>
      <c r="HI49" s="292"/>
      <c r="HJ49" s="292"/>
      <c r="HK49" s="292"/>
      <c r="HL49" s="292"/>
      <c r="HM49" s="292"/>
      <c r="HN49" s="292"/>
      <c r="HO49" s="292"/>
      <c r="HP49" s="292"/>
      <c r="HQ49" s="292"/>
      <c r="HR49" s="292"/>
      <c r="HS49" s="292"/>
      <c r="HT49" s="292"/>
      <c r="HU49" s="292"/>
      <c r="HV49" s="292"/>
      <c r="HW49" s="292"/>
      <c r="HX49" s="292"/>
      <c r="HY49" s="292"/>
      <c r="HZ49" s="292"/>
      <c r="IA49" s="292"/>
      <c r="IB49" s="292"/>
      <c r="IC49" s="292"/>
      <c r="ID49" s="292"/>
      <c r="IE49" s="292"/>
      <c r="IF49" s="292"/>
      <c r="IG49" s="292"/>
      <c r="IH49" s="292"/>
      <c r="II49" s="292"/>
      <c r="IJ49" s="292"/>
      <c r="IK49" s="292"/>
      <c r="IL49" s="292"/>
      <c r="IM49" s="292"/>
      <c r="IN49" s="292"/>
      <c r="IO49" s="292"/>
      <c r="IP49" s="292"/>
      <c r="IQ49" s="292"/>
      <c r="IR49" s="292"/>
      <c r="IS49" s="292"/>
      <c r="IT49" s="292"/>
      <c r="IU49" s="292"/>
      <c r="IV49" s="292"/>
      <c r="IW49" s="292"/>
      <c r="IX49" s="292"/>
      <c r="IY49" s="292"/>
    </row>
    <row r="50" spans="2:259" s="251" customFormat="1" hidden="1" x14ac:dyDescent="0.2">
      <c r="B50" s="269"/>
      <c r="C50" s="305"/>
      <c r="D50" s="269"/>
      <c r="E50" s="269"/>
      <c r="F50" s="306"/>
      <c r="G50" s="269"/>
      <c r="H50" s="269"/>
      <c r="I50" s="292"/>
      <c r="J50" s="292"/>
      <c r="K50" s="45"/>
      <c r="L50" s="292"/>
      <c r="M50" s="292"/>
      <c r="N50" s="292"/>
      <c r="O50" s="292"/>
      <c r="P50" s="292"/>
      <c r="Q50" s="292"/>
      <c r="R50" s="292"/>
      <c r="S50" s="292"/>
      <c r="T50" s="292"/>
      <c r="U50" s="292"/>
      <c r="V50" s="292"/>
      <c r="W50" s="292"/>
      <c r="X50" s="292"/>
      <c r="Y50" s="292"/>
      <c r="Z50" s="292"/>
      <c r="AA50" s="292"/>
      <c r="AB50" s="292"/>
      <c r="AC50" s="292"/>
      <c r="AD50" s="292"/>
      <c r="AE50" s="292"/>
      <c r="AF50" s="292"/>
      <c r="AG50" s="292"/>
      <c r="AH50" s="292"/>
      <c r="AI50" s="292"/>
      <c r="AJ50" s="292"/>
      <c r="AK50" s="292"/>
      <c r="AL50" s="292"/>
      <c r="AM50" s="292"/>
      <c r="AN50" s="292"/>
      <c r="AO50" s="292"/>
      <c r="AP50" s="292"/>
      <c r="AQ50" s="292"/>
      <c r="AR50" s="292"/>
      <c r="AS50" s="292"/>
      <c r="AT50" s="292"/>
      <c r="AU50" s="292"/>
      <c r="AV50" s="292"/>
      <c r="AW50" s="292"/>
      <c r="AX50" s="292"/>
      <c r="AY50" s="292"/>
      <c r="AZ50" s="292"/>
      <c r="BA50" s="292"/>
      <c r="BB50" s="292"/>
      <c r="BC50" s="292"/>
      <c r="BD50" s="292"/>
      <c r="BE50" s="292"/>
      <c r="BF50" s="292"/>
      <c r="BG50" s="292"/>
      <c r="BH50" s="292"/>
      <c r="BI50" s="292"/>
      <c r="BJ50" s="292"/>
      <c r="BK50" s="292"/>
      <c r="BL50" s="292"/>
      <c r="BM50" s="292"/>
      <c r="BN50" s="292"/>
      <c r="BO50" s="292"/>
      <c r="BP50" s="292"/>
      <c r="BQ50" s="292"/>
      <c r="BR50" s="292"/>
      <c r="BS50" s="292"/>
      <c r="BT50" s="292"/>
      <c r="BU50" s="292"/>
      <c r="BV50" s="292"/>
      <c r="BW50" s="292"/>
      <c r="BX50" s="292"/>
      <c r="BY50" s="292"/>
      <c r="BZ50" s="292"/>
      <c r="CA50" s="292"/>
      <c r="CB50" s="292"/>
      <c r="CC50" s="292"/>
      <c r="CD50" s="292"/>
      <c r="CE50" s="292"/>
      <c r="CF50" s="292"/>
      <c r="CG50" s="292"/>
      <c r="CH50" s="292"/>
      <c r="CI50" s="292"/>
      <c r="CJ50" s="292"/>
      <c r="CK50" s="292"/>
      <c r="CL50" s="292"/>
      <c r="CM50" s="292"/>
      <c r="CN50" s="292"/>
      <c r="CO50" s="292"/>
      <c r="CP50" s="292"/>
      <c r="CQ50" s="292"/>
      <c r="CR50" s="292"/>
      <c r="CS50" s="292"/>
      <c r="CT50" s="292"/>
      <c r="CU50" s="292"/>
      <c r="CV50" s="292"/>
      <c r="CW50" s="292"/>
      <c r="CX50" s="292"/>
      <c r="CY50" s="292"/>
      <c r="CZ50" s="292"/>
      <c r="DA50" s="292"/>
      <c r="DB50" s="292"/>
      <c r="DC50" s="292"/>
      <c r="DD50" s="292"/>
      <c r="DE50" s="292"/>
      <c r="DF50" s="292"/>
      <c r="DG50" s="292"/>
      <c r="DH50" s="292"/>
      <c r="DI50" s="292"/>
      <c r="DJ50" s="292"/>
      <c r="DK50" s="292"/>
      <c r="DL50" s="292"/>
      <c r="DM50" s="292"/>
      <c r="DN50" s="292"/>
      <c r="DO50" s="292"/>
      <c r="DP50" s="292"/>
      <c r="DQ50" s="292"/>
      <c r="DR50" s="292"/>
      <c r="DS50" s="292"/>
      <c r="DT50" s="292"/>
      <c r="DU50" s="292"/>
      <c r="DV50" s="292"/>
      <c r="DW50" s="292"/>
      <c r="DX50" s="292"/>
      <c r="DY50" s="292"/>
      <c r="DZ50" s="292"/>
      <c r="EA50" s="292"/>
      <c r="EB50" s="292"/>
      <c r="EC50" s="292"/>
      <c r="ED50" s="292"/>
      <c r="EE50" s="292"/>
      <c r="EF50" s="292"/>
      <c r="EG50" s="292"/>
      <c r="EH50" s="292"/>
      <c r="EI50" s="292"/>
      <c r="EJ50" s="292"/>
      <c r="EK50" s="292"/>
      <c r="EL50" s="292"/>
      <c r="EM50" s="292"/>
      <c r="EN50" s="292"/>
      <c r="EO50" s="292"/>
      <c r="EP50" s="292"/>
      <c r="EQ50" s="292"/>
      <c r="ER50" s="292"/>
      <c r="ES50" s="292"/>
      <c r="ET50" s="292"/>
      <c r="EU50" s="292"/>
      <c r="EV50" s="292"/>
      <c r="EW50" s="292"/>
      <c r="EX50" s="292"/>
      <c r="EY50" s="292"/>
      <c r="EZ50" s="292"/>
      <c r="FA50" s="292"/>
      <c r="FB50" s="292"/>
      <c r="FC50" s="292"/>
      <c r="FD50" s="292"/>
      <c r="FE50" s="292"/>
      <c r="FF50" s="292"/>
      <c r="FG50" s="292"/>
      <c r="FH50" s="292"/>
      <c r="FI50" s="292"/>
      <c r="FJ50" s="292"/>
      <c r="FK50" s="292"/>
      <c r="FL50" s="292"/>
      <c r="FM50" s="292"/>
      <c r="FN50" s="292"/>
      <c r="FO50" s="292"/>
      <c r="FP50" s="292"/>
      <c r="FQ50" s="292"/>
      <c r="FR50" s="292"/>
      <c r="FS50" s="292"/>
      <c r="FT50" s="292"/>
      <c r="FU50" s="292"/>
      <c r="FV50" s="292"/>
      <c r="FW50" s="292"/>
      <c r="FX50" s="292"/>
      <c r="FY50" s="292"/>
      <c r="FZ50" s="292"/>
      <c r="GA50" s="292"/>
      <c r="GB50" s="292"/>
      <c r="GC50" s="292"/>
      <c r="GD50" s="292"/>
      <c r="GE50" s="292"/>
      <c r="GF50" s="292"/>
      <c r="GG50" s="292"/>
      <c r="GH50" s="292"/>
      <c r="GI50" s="292"/>
      <c r="GJ50" s="292"/>
      <c r="GK50" s="292"/>
      <c r="GL50" s="292"/>
      <c r="GM50" s="292"/>
      <c r="GN50" s="292"/>
      <c r="GO50" s="292"/>
      <c r="GP50" s="292"/>
      <c r="GQ50" s="292"/>
      <c r="GR50" s="292"/>
      <c r="GS50" s="292"/>
      <c r="GT50" s="292"/>
      <c r="GU50" s="292"/>
      <c r="GV50" s="292"/>
      <c r="GW50" s="292"/>
      <c r="GX50" s="292"/>
      <c r="GY50" s="292"/>
      <c r="GZ50" s="292"/>
      <c r="HA50" s="292"/>
      <c r="HB50" s="292"/>
      <c r="HC50" s="292"/>
      <c r="HD50" s="292"/>
      <c r="HE50" s="292"/>
      <c r="HF50" s="292"/>
      <c r="HG50" s="292"/>
      <c r="HH50" s="292"/>
      <c r="HI50" s="292"/>
      <c r="HJ50" s="292"/>
      <c r="HK50" s="292"/>
      <c r="HL50" s="292"/>
      <c r="HM50" s="292"/>
      <c r="HN50" s="292"/>
      <c r="HO50" s="292"/>
      <c r="HP50" s="292"/>
      <c r="HQ50" s="292"/>
      <c r="HR50" s="292"/>
      <c r="HS50" s="292"/>
      <c r="HT50" s="292"/>
      <c r="HU50" s="292"/>
      <c r="HV50" s="292"/>
      <c r="HW50" s="292"/>
      <c r="HX50" s="292"/>
      <c r="HY50" s="292"/>
      <c r="HZ50" s="292"/>
      <c r="IA50" s="292"/>
      <c r="IB50" s="292"/>
      <c r="IC50" s="292"/>
      <c r="ID50" s="292"/>
      <c r="IE50" s="292"/>
      <c r="IF50" s="292"/>
      <c r="IG50" s="292"/>
      <c r="IH50" s="292"/>
      <c r="II50" s="292"/>
      <c r="IJ50" s="292"/>
      <c r="IK50" s="292"/>
      <c r="IL50" s="292"/>
      <c r="IM50" s="292"/>
      <c r="IN50" s="292"/>
      <c r="IO50" s="292"/>
      <c r="IP50" s="292"/>
      <c r="IQ50" s="292"/>
      <c r="IR50" s="292"/>
      <c r="IS50" s="292"/>
      <c r="IT50" s="292"/>
      <c r="IU50" s="292"/>
      <c r="IV50" s="292"/>
      <c r="IW50" s="292"/>
      <c r="IX50" s="292"/>
      <c r="IY50" s="292"/>
    </row>
    <row r="51" spans="2:259" s="251" customFormat="1" hidden="1" x14ac:dyDescent="0.2">
      <c r="B51" s="269"/>
      <c r="C51" s="305"/>
      <c r="D51" s="269"/>
      <c r="E51" s="269"/>
      <c r="F51" s="306"/>
      <c r="G51" s="269"/>
      <c r="H51" s="269"/>
      <c r="I51" s="292"/>
      <c r="J51" s="292"/>
      <c r="K51" s="45"/>
      <c r="L51" s="292"/>
      <c r="M51" s="292"/>
      <c r="N51" s="292"/>
      <c r="O51" s="292"/>
      <c r="P51" s="292"/>
      <c r="Q51" s="292"/>
      <c r="R51" s="292"/>
      <c r="S51" s="292"/>
      <c r="T51" s="292"/>
      <c r="U51" s="292"/>
      <c r="V51" s="292"/>
      <c r="W51" s="292"/>
      <c r="X51" s="292"/>
      <c r="Y51" s="292"/>
      <c r="Z51" s="292"/>
      <c r="AA51" s="292"/>
      <c r="AB51" s="292"/>
      <c r="AC51" s="292"/>
      <c r="AD51" s="292"/>
      <c r="AE51" s="292"/>
      <c r="AF51" s="292"/>
      <c r="AG51" s="292"/>
      <c r="AH51" s="292"/>
      <c r="AI51" s="292"/>
      <c r="AJ51" s="292"/>
      <c r="AK51" s="292"/>
      <c r="AL51" s="292"/>
      <c r="AM51" s="292"/>
      <c r="AN51" s="292"/>
      <c r="AO51" s="292"/>
      <c r="AP51" s="292"/>
      <c r="AQ51" s="292"/>
      <c r="AR51" s="292"/>
      <c r="AS51" s="292"/>
      <c r="AT51" s="292"/>
      <c r="AU51" s="292"/>
      <c r="AV51" s="292"/>
      <c r="AW51" s="292"/>
      <c r="AX51" s="292"/>
      <c r="AY51" s="292"/>
      <c r="AZ51" s="292"/>
      <c r="BA51" s="292"/>
      <c r="BB51" s="292"/>
      <c r="BC51" s="292"/>
      <c r="BD51" s="292"/>
      <c r="BE51" s="292"/>
      <c r="BF51" s="292"/>
      <c r="BG51" s="292"/>
      <c r="BH51" s="292"/>
      <c r="BI51" s="292"/>
      <c r="BJ51" s="292"/>
      <c r="BK51" s="292"/>
      <c r="BL51" s="292"/>
      <c r="BM51" s="292"/>
      <c r="BN51" s="292"/>
      <c r="BO51" s="292"/>
      <c r="BP51" s="292"/>
      <c r="BQ51" s="292"/>
      <c r="BR51" s="292"/>
      <c r="BS51" s="292"/>
      <c r="BT51" s="292"/>
      <c r="BU51" s="292"/>
      <c r="BV51" s="292"/>
      <c r="BW51" s="292"/>
      <c r="BX51" s="292"/>
      <c r="BY51" s="292"/>
      <c r="BZ51" s="292"/>
      <c r="CA51" s="292"/>
      <c r="CB51" s="292"/>
      <c r="CC51" s="292"/>
      <c r="CD51" s="292"/>
      <c r="CE51" s="292"/>
      <c r="CF51" s="292"/>
      <c r="CG51" s="292"/>
      <c r="CH51" s="292"/>
      <c r="CI51" s="292"/>
      <c r="CJ51" s="292"/>
      <c r="CK51" s="292"/>
      <c r="CL51" s="292"/>
      <c r="CM51" s="292"/>
      <c r="CN51" s="292"/>
      <c r="CO51" s="292"/>
      <c r="CP51" s="292"/>
      <c r="CQ51" s="292"/>
      <c r="CR51" s="292"/>
      <c r="CS51" s="292"/>
      <c r="CT51" s="292"/>
      <c r="CU51" s="292"/>
      <c r="CV51" s="292"/>
      <c r="CW51" s="292"/>
      <c r="CX51" s="292"/>
      <c r="CY51" s="292"/>
      <c r="CZ51" s="292"/>
      <c r="DA51" s="292"/>
      <c r="DB51" s="292"/>
      <c r="DC51" s="292"/>
      <c r="DD51" s="292"/>
      <c r="DE51" s="292"/>
      <c r="DF51" s="292"/>
      <c r="DG51" s="292"/>
      <c r="DH51" s="292"/>
      <c r="DI51" s="292"/>
      <c r="DJ51" s="292"/>
      <c r="DK51" s="292"/>
      <c r="DL51" s="292"/>
      <c r="DM51" s="292"/>
      <c r="DN51" s="292"/>
      <c r="DO51" s="292"/>
      <c r="DP51" s="292"/>
      <c r="DQ51" s="292"/>
      <c r="DR51" s="292"/>
      <c r="DS51" s="292"/>
      <c r="DT51" s="292"/>
      <c r="DU51" s="292"/>
      <c r="DV51" s="292"/>
      <c r="DW51" s="292"/>
      <c r="DX51" s="292"/>
      <c r="DY51" s="292"/>
      <c r="DZ51" s="292"/>
      <c r="EA51" s="292"/>
      <c r="EB51" s="292"/>
      <c r="EC51" s="292"/>
      <c r="ED51" s="292"/>
      <c r="EE51" s="292"/>
      <c r="EF51" s="292"/>
      <c r="EG51" s="292"/>
      <c r="EH51" s="292"/>
      <c r="EI51" s="292"/>
      <c r="EJ51" s="292"/>
      <c r="EK51" s="292"/>
      <c r="EL51" s="292"/>
      <c r="EM51" s="292"/>
      <c r="EN51" s="292"/>
      <c r="EO51" s="292"/>
      <c r="EP51" s="292"/>
      <c r="EQ51" s="292"/>
      <c r="ER51" s="292"/>
      <c r="ES51" s="292"/>
      <c r="ET51" s="292"/>
      <c r="EU51" s="292"/>
      <c r="EV51" s="292"/>
      <c r="EW51" s="292"/>
      <c r="EX51" s="292"/>
      <c r="EY51" s="292"/>
      <c r="EZ51" s="292"/>
      <c r="FA51" s="292"/>
      <c r="FB51" s="292"/>
      <c r="FC51" s="292"/>
      <c r="FD51" s="292"/>
      <c r="FE51" s="292"/>
      <c r="FF51" s="292"/>
      <c r="FG51" s="292"/>
      <c r="FH51" s="292"/>
      <c r="FI51" s="292"/>
      <c r="FJ51" s="292"/>
      <c r="FK51" s="292"/>
      <c r="FL51" s="292"/>
      <c r="FM51" s="292"/>
      <c r="FN51" s="292"/>
      <c r="FO51" s="292"/>
      <c r="FP51" s="292"/>
      <c r="FQ51" s="292"/>
      <c r="FR51" s="292"/>
      <c r="FS51" s="292"/>
      <c r="FT51" s="292"/>
      <c r="FU51" s="292"/>
      <c r="FV51" s="292"/>
      <c r="FW51" s="292"/>
      <c r="FX51" s="292"/>
      <c r="FY51" s="292"/>
      <c r="FZ51" s="292"/>
      <c r="GA51" s="292"/>
      <c r="GB51" s="292"/>
      <c r="GC51" s="292"/>
      <c r="GD51" s="292"/>
      <c r="GE51" s="292"/>
      <c r="GF51" s="292"/>
      <c r="GG51" s="292"/>
      <c r="GH51" s="292"/>
      <c r="GI51" s="292"/>
      <c r="GJ51" s="292"/>
      <c r="GK51" s="292"/>
      <c r="GL51" s="292"/>
      <c r="GM51" s="292"/>
      <c r="GN51" s="292"/>
      <c r="GO51" s="292"/>
      <c r="GP51" s="292"/>
      <c r="GQ51" s="292"/>
      <c r="GR51" s="292"/>
      <c r="GS51" s="292"/>
      <c r="GT51" s="292"/>
      <c r="GU51" s="292"/>
      <c r="GV51" s="292"/>
      <c r="GW51" s="292"/>
      <c r="GX51" s="292"/>
      <c r="GY51" s="292"/>
      <c r="GZ51" s="292"/>
      <c r="HA51" s="292"/>
      <c r="HB51" s="292"/>
      <c r="HC51" s="292"/>
      <c r="HD51" s="292"/>
      <c r="HE51" s="292"/>
      <c r="HF51" s="292"/>
      <c r="HG51" s="292"/>
      <c r="HH51" s="292"/>
      <c r="HI51" s="292"/>
      <c r="HJ51" s="292"/>
      <c r="HK51" s="292"/>
      <c r="HL51" s="292"/>
      <c r="HM51" s="292"/>
      <c r="HN51" s="292"/>
      <c r="HO51" s="292"/>
      <c r="HP51" s="292"/>
      <c r="HQ51" s="292"/>
      <c r="HR51" s="292"/>
      <c r="HS51" s="292"/>
      <c r="HT51" s="292"/>
      <c r="HU51" s="292"/>
      <c r="HV51" s="292"/>
      <c r="HW51" s="292"/>
      <c r="HX51" s="292"/>
      <c r="HY51" s="292"/>
      <c r="HZ51" s="292"/>
      <c r="IA51" s="292"/>
      <c r="IB51" s="292"/>
      <c r="IC51" s="292"/>
      <c r="ID51" s="292"/>
      <c r="IE51" s="292"/>
      <c r="IF51" s="292"/>
      <c r="IG51" s="292"/>
      <c r="IH51" s="292"/>
      <c r="II51" s="292"/>
      <c r="IJ51" s="292"/>
      <c r="IK51" s="292"/>
      <c r="IL51" s="292"/>
      <c r="IM51" s="292"/>
      <c r="IN51" s="292"/>
      <c r="IO51" s="292"/>
      <c r="IP51" s="292"/>
      <c r="IQ51" s="292"/>
      <c r="IR51" s="292"/>
      <c r="IS51" s="292"/>
      <c r="IT51" s="292"/>
      <c r="IU51" s="292"/>
      <c r="IV51" s="292"/>
      <c r="IW51" s="292"/>
      <c r="IX51" s="292"/>
      <c r="IY51" s="292"/>
    </row>
    <row r="52" spans="2:259" s="251" customFormat="1" hidden="1" x14ac:dyDescent="0.2">
      <c r="B52" s="269"/>
      <c r="C52" s="305"/>
      <c r="D52" s="269"/>
      <c r="E52" s="269"/>
      <c r="F52" s="306"/>
      <c r="G52" s="269"/>
      <c r="H52" s="269"/>
      <c r="I52" s="292"/>
      <c r="J52" s="292"/>
      <c r="K52" s="45"/>
      <c r="L52" s="292"/>
      <c r="M52" s="292"/>
      <c r="N52" s="292"/>
      <c r="O52" s="292"/>
      <c r="P52" s="292"/>
      <c r="Q52" s="292"/>
      <c r="R52" s="292"/>
      <c r="S52" s="292"/>
      <c r="T52" s="292"/>
      <c r="U52" s="292"/>
      <c r="V52" s="292"/>
      <c r="W52" s="292"/>
      <c r="X52" s="292"/>
      <c r="Y52" s="292"/>
      <c r="Z52" s="292"/>
      <c r="AA52" s="292"/>
      <c r="AB52" s="292"/>
      <c r="AC52" s="292"/>
      <c r="AD52" s="292"/>
      <c r="AE52" s="292"/>
      <c r="AF52" s="292"/>
      <c r="AG52" s="292"/>
      <c r="AH52" s="292"/>
      <c r="AI52" s="292"/>
      <c r="AJ52" s="292"/>
      <c r="AK52" s="292"/>
      <c r="AL52" s="292"/>
      <c r="AM52" s="292"/>
      <c r="AN52" s="292"/>
      <c r="AO52" s="292"/>
      <c r="AP52" s="292"/>
      <c r="AQ52" s="292"/>
      <c r="AR52" s="292"/>
      <c r="AS52" s="292"/>
      <c r="AT52" s="292"/>
      <c r="AU52" s="292"/>
      <c r="AV52" s="292"/>
      <c r="AW52" s="292"/>
      <c r="AX52" s="292"/>
      <c r="AY52" s="292"/>
      <c r="AZ52" s="292"/>
      <c r="BA52" s="292"/>
      <c r="BB52" s="292"/>
      <c r="BC52" s="292"/>
      <c r="BD52" s="292"/>
      <c r="BE52" s="292"/>
      <c r="BF52" s="292"/>
      <c r="BG52" s="292"/>
      <c r="BH52" s="292"/>
      <c r="BI52" s="292"/>
      <c r="BJ52" s="292"/>
      <c r="BK52" s="292"/>
      <c r="BL52" s="292"/>
      <c r="BM52" s="292"/>
      <c r="BN52" s="292"/>
      <c r="BO52" s="292"/>
      <c r="BP52" s="292"/>
      <c r="BQ52" s="292"/>
      <c r="BR52" s="292"/>
      <c r="BS52" s="292"/>
      <c r="BT52" s="292"/>
      <c r="BU52" s="292"/>
      <c r="BV52" s="292"/>
      <c r="BW52" s="292"/>
      <c r="BX52" s="292"/>
      <c r="BY52" s="292"/>
      <c r="BZ52" s="292"/>
      <c r="CA52" s="292"/>
      <c r="CB52" s="292"/>
      <c r="CC52" s="292"/>
      <c r="CD52" s="292"/>
      <c r="CE52" s="292"/>
      <c r="CF52" s="292"/>
      <c r="CG52" s="292"/>
      <c r="CH52" s="292"/>
      <c r="CI52" s="292"/>
      <c r="CJ52" s="292"/>
      <c r="CK52" s="292"/>
      <c r="CL52" s="292"/>
      <c r="CM52" s="292"/>
      <c r="CN52" s="292"/>
      <c r="CO52" s="292"/>
      <c r="CP52" s="292"/>
      <c r="CQ52" s="292"/>
      <c r="CR52" s="292"/>
      <c r="CS52" s="292"/>
      <c r="CT52" s="292"/>
      <c r="CU52" s="292"/>
      <c r="CV52" s="292"/>
      <c r="CW52" s="292"/>
      <c r="CX52" s="292"/>
      <c r="CY52" s="292"/>
      <c r="CZ52" s="292"/>
      <c r="DA52" s="292"/>
      <c r="DB52" s="292"/>
      <c r="DC52" s="292"/>
      <c r="DD52" s="292"/>
      <c r="DE52" s="292"/>
      <c r="DF52" s="292"/>
      <c r="DG52" s="292"/>
      <c r="DH52" s="292"/>
      <c r="DI52" s="292"/>
      <c r="DJ52" s="292"/>
      <c r="DK52" s="292"/>
      <c r="DL52" s="292"/>
      <c r="DM52" s="292"/>
      <c r="DN52" s="292"/>
      <c r="DO52" s="292"/>
      <c r="DP52" s="292"/>
      <c r="DQ52" s="292"/>
      <c r="DR52" s="292"/>
      <c r="DS52" s="292"/>
      <c r="DT52" s="292"/>
      <c r="DU52" s="292"/>
      <c r="DV52" s="292"/>
      <c r="DW52" s="292"/>
      <c r="DX52" s="292"/>
      <c r="DY52" s="292"/>
      <c r="DZ52" s="292"/>
      <c r="EA52" s="292"/>
      <c r="EB52" s="292"/>
      <c r="EC52" s="292"/>
      <c r="ED52" s="292"/>
      <c r="EE52" s="292"/>
      <c r="EF52" s="292"/>
      <c r="EG52" s="292"/>
      <c r="EH52" s="292"/>
      <c r="EI52" s="292"/>
      <c r="EJ52" s="292"/>
      <c r="EK52" s="292"/>
      <c r="EL52" s="292"/>
      <c r="EM52" s="292"/>
      <c r="EN52" s="292"/>
      <c r="EO52" s="292"/>
      <c r="EP52" s="292"/>
      <c r="EQ52" s="292"/>
      <c r="ER52" s="292"/>
      <c r="ES52" s="292"/>
      <c r="ET52" s="292"/>
      <c r="EU52" s="292"/>
      <c r="EV52" s="292"/>
      <c r="EW52" s="292"/>
      <c r="EX52" s="292"/>
      <c r="EY52" s="292"/>
      <c r="EZ52" s="292"/>
      <c r="FA52" s="292"/>
      <c r="FB52" s="292"/>
      <c r="FC52" s="292"/>
      <c r="FD52" s="292"/>
      <c r="FE52" s="292"/>
      <c r="FF52" s="292"/>
      <c r="FG52" s="292"/>
      <c r="FH52" s="292"/>
      <c r="FI52" s="292"/>
      <c r="FJ52" s="292"/>
      <c r="FK52" s="292"/>
      <c r="FL52" s="292"/>
      <c r="FM52" s="292"/>
      <c r="FN52" s="292"/>
      <c r="FO52" s="292"/>
      <c r="FP52" s="292"/>
      <c r="FQ52" s="292"/>
      <c r="FR52" s="292"/>
      <c r="FS52" s="292"/>
      <c r="FT52" s="292"/>
      <c r="FU52" s="292"/>
      <c r="FV52" s="292"/>
      <c r="FW52" s="292"/>
      <c r="FX52" s="292"/>
      <c r="FY52" s="292"/>
      <c r="FZ52" s="292"/>
      <c r="GA52" s="292"/>
      <c r="GB52" s="292"/>
      <c r="GC52" s="292"/>
      <c r="GD52" s="292"/>
      <c r="GE52" s="292"/>
      <c r="GF52" s="292"/>
      <c r="GG52" s="292"/>
      <c r="GH52" s="292"/>
      <c r="GI52" s="292"/>
      <c r="GJ52" s="292"/>
      <c r="GK52" s="292"/>
      <c r="GL52" s="292"/>
      <c r="GM52" s="292"/>
      <c r="GN52" s="292"/>
      <c r="GO52" s="292"/>
      <c r="GP52" s="292"/>
      <c r="GQ52" s="292"/>
      <c r="GR52" s="292"/>
      <c r="GS52" s="292"/>
      <c r="GT52" s="292"/>
      <c r="GU52" s="292"/>
      <c r="GV52" s="292"/>
      <c r="GW52" s="292"/>
      <c r="GX52" s="292"/>
      <c r="GY52" s="292"/>
      <c r="GZ52" s="292"/>
      <c r="HA52" s="292"/>
      <c r="HB52" s="292"/>
      <c r="HC52" s="292"/>
      <c r="HD52" s="292"/>
      <c r="HE52" s="292"/>
      <c r="HF52" s="292"/>
      <c r="HG52" s="292"/>
      <c r="HH52" s="292"/>
      <c r="HI52" s="292"/>
      <c r="HJ52" s="292"/>
      <c r="HK52" s="292"/>
      <c r="HL52" s="292"/>
      <c r="HM52" s="292"/>
      <c r="HN52" s="292"/>
      <c r="HO52" s="292"/>
      <c r="HP52" s="292"/>
      <c r="HQ52" s="292"/>
      <c r="HR52" s="292"/>
      <c r="HS52" s="292"/>
      <c r="HT52" s="292"/>
      <c r="HU52" s="292"/>
      <c r="HV52" s="292"/>
      <c r="HW52" s="292"/>
      <c r="HX52" s="292"/>
      <c r="HY52" s="292"/>
      <c r="HZ52" s="292"/>
      <c r="IA52" s="292"/>
      <c r="IB52" s="292"/>
      <c r="IC52" s="292"/>
      <c r="ID52" s="292"/>
      <c r="IE52" s="292"/>
      <c r="IF52" s="292"/>
      <c r="IG52" s="292"/>
      <c r="IH52" s="292"/>
      <c r="II52" s="292"/>
      <c r="IJ52" s="292"/>
      <c r="IK52" s="292"/>
      <c r="IL52" s="292"/>
      <c r="IM52" s="292"/>
      <c r="IN52" s="292"/>
      <c r="IO52" s="292"/>
      <c r="IP52" s="292"/>
      <c r="IQ52" s="292"/>
      <c r="IR52" s="292"/>
      <c r="IS52" s="292"/>
      <c r="IT52" s="292"/>
      <c r="IU52" s="292"/>
      <c r="IV52" s="292"/>
      <c r="IW52" s="292"/>
      <c r="IX52" s="292"/>
      <c r="IY52" s="292"/>
    </row>
    <row r="53" spans="2:259" s="251" customFormat="1" hidden="1" x14ac:dyDescent="0.2">
      <c r="B53" s="269"/>
      <c r="C53" s="305"/>
      <c r="D53" s="269"/>
      <c r="E53" s="269"/>
      <c r="F53" s="306"/>
      <c r="G53" s="269"/>
      <c r="H53" s="269"/>
      <c r="I53" s="292"/>
      <c r="J53" s="292"/>
      <c r="K53" s="45"/>
      <c r="L53" s="292"/>
      <c r="M53" s="292"/>
      <c r="N53" s="292"/>
      <c r="O53" s="292"/>
      <c r="P53" s="292"/>
      <c r="Q53" s="292"/>
      <c r="R53" s="292"/>
      <c r="S53" s="292"/>
      <c r="T53" s="292"/>
      <c r="U53" s="292"/>
      <c r="V53" s="292"/>
      <c r="W53" s="292"/>
      <c r="X53" s="292"/>
      <c r="Y53" s="292"/>
      <c r="Z53" s="292"/>
      <c r="AA53" s="292"/>
      <c r="AB53" s="292"/>
      <c r="AC53" s="292"/>
      <c r="AD53" s="292"/>
      <c r="AE53" s="292"/>
      <c r="AF53" s="292"/>
      <c r="AG53" s="292"/>
      <c r="AH53" s="292"/>
      <c r="AI53" s="292"/>
      <c r="AJ53" s="292"/>
      <c r="AK53" s="292"/>
      <c r="AL53" s="292"/>
      <c r="AM53" s="292"/>
      <c r="AN53" s="292"/>
      <c r="AO53" s="292"/>
      <c r="AP53" s="292"/>
      <c r="AQ53" s="292"/>
      <c r="AR53" s="292"/>
      <c r="AS53" s="292"/>
      <c r="AT53" s="292"/>
      <c r="AU53" s="292"/>
      <c r="AV53" s="292"/>
      <c r="AW53" s="292"/>
      <c r="AX53" s="292"/>
      <c r="AY53" s="292"/>
      <c r="AZ53" s="292"/>
      <c r="BA53" s="292"/>
      <c r="BB53" s="292"/>
      <c r="BC53" s="292"/>
      <c r="BD53" s="292"/>
      <c r="BE53" s="292"/>
      <c r="BF53" s="292"/>
      <c r="BG53" s="292"/>
      <c r="BH53" s="292"/>
      <c r="BI53" s="292"/>
      <c r="BJ53" s="292"/>
      <c r="BK53" s="292"/>
      <c r="BL53" s="292"/>
      <c r="BM53" s="292"/>
      <c r="BN53" s="292"/>
      <c r="BO53" s="292"/>
      <c r="BP53" s="292"/>
      <c r="BQ53" s="292"/>
      <c r="BR53" s="292"/>
      <c r="BS53" s="292"/>
      <c r="BT53" s="292"/>
      <c r="BU53" s="292"/>
      <c r="BV53" s="292"/>
      <c r="BW53" s="292"/>
      <c r="BX53" s="292"/>
      <c r="BY53" s="292"/>
      <c r="BZ53" s="292"/>
      <c r="CA53" s="292"/>
      <c r="CB53" s="292"/>
      <c r="CC53" s="292"/>
      <c r="CD53" s="292"/>
      <c r="CE53" s="292"/>
      <c r="CF53" s="292"/>
      <c r="CG53" s="292"/>
      <c r="CH53" s="292"/>
      <c r="CI53" s="292"/>
      <c r="CJ53" s="292"/>
      <c r="CK53" s="292"/>
      <c r="CL53" s="292"/>
      <c r="CM53" s="292"/>
      <c r="CN53" s="292"/>
      <c r="CO53" s="292"/>
      <c r="CP53" s="292"/>
      <c r="CQ53" s="292"/>
      <c r="CR53" s="292"/>
      <c r="CS53" s="292"/>
      <c r="CT53" s="292"/>
      <c r="CU53" s="292"/>
      <c r="CV53" s="292"/>
      <c r="CW53" s="292"/>
      <c r="CX53" s="292"/>
      <c r="CY53" s="292"/>
      <c r="CZ53" s="292"/>
      <c r="DA53" s="292"/>
      <c r="DB53" s="292"/>
      <c r="DC53" s="292"/>
      <c r="DD53" s="292"/>
      <c r="DE53" s="292"/>
      <c r="DF53" s="292"/>
      <c r="DG53" s="292"/>
      <c r="DH53" s="292"/>
      <c r="DI53" s="292"/>
      <c r="DJ53" s="292"/>
      <c r="DK53" s="292"/>
      <c r="DL53" s="292"/>
      <c r="DM53" s="292"/>
      <c r="DN53" s="292"/>
      <c r="DO53" s="292"/>
      <c r="DP53" s="292"/>
      <c r="DQ53" s="292"/>
      <c r="DR53" s="292"/>
      <c r="DS53" s="292"/>
      <c r="DT53" s="292"/>
      <c r="DU53" s="292"/>
      <c r="DV53" s="292"/>
      <c r="DW53" s="292"/>
      <c r="DX53" s="292"/>
      <c r="DY53" s="292"/>
      <c r="DZ53" s="292"/>
      <c r="EA53" s="292"/>
      <c r="EB53" s="292"/>
      <c r="EC53" s="292"/>
      <c r="ED53" s="292"/>
      <c r="EE53" s="292"/>
      <c r="EF53" s="292"/>
      <c r="EG53" s="292"/>
      <c r="EH53" s="292"/>
      <c r="EI53" s="292"/>
      <c r="EJ53" s="292"/>
      <c r="EK53" s="292"/>
      <c r="EL53" s="292"/>
      <c r="EM53" s="292"/>
      <c r="EN53" s="292"/>
      <c r="EO53" s="292"/>
      <c r="EP53" s="292"/>
      <c r="EQ53" s="292"/>
      <c r="ER53" s="292"/>
      <c r="ES53" s="292"/>
      <c r="ET53" s="292"/>
      <c r="EU53" s="292"/>
      <c r="EV53" s="292"/>
      <c r="EW53" s="292"/>
      <c r="EX53" s="292"/>
      <c r="EY53" s="292"/>
      <c r="EZ53" s="292"/>
      <c r="FA53" s="292"/>
      <c r="FB53" s="292"/>
      <c r="FC53" s="292"/>
      <c r="FD53" s="292"/>
      <c r="FE53" s="292"/>
      <c r="FF53" s="292"/>
      <c r="FG53" s="292"/>
      <c r="FH53" s="292"/>
      <c r="FI53" s="292"/>
      <c r="FJ53" s="292"/>
      <c r="FK53" s="292"/>
      <c r="FL53" s="292"/>
      <c r="FM53" s="292"/>
      <c r="FN53" s="292"/>
      <c r="FO53" s="292"/>
      <c r="FP53" s="292"/>
      <c r="FQ53" s="292"/>
      <c r="FR53" s="292"/>
      <c r="FS53" s="292"/>
      <c r="FT53" s="292"/>
      <c r="FU53" s="292"/>
      <c r="FV53" s="292"/>
      <c r="FW53" s="292"/>
      <c r="FX53" s="292"/>
      <c r="FY53" s="292"/>
      <c r="FZ53" s="292"/>
      <c r="GA53" s="292"/>
      <c r="GB53" s="292"/>
      <c r="GC53" s="292"/>
      <c r="GD53" s="292"/>
      <c r="GE53" s="292"/>
      <c r="GF53" s="292"/>
      <c r="GG53" s="292"/>
      <c r="GH53" s="292"/>
      <c r="GI53" s="292"/>
      <c r="GJ53" s="292"/>
      <c r="GK53" s="292"/>
      <c r="GL53" s="292"/>
      <c r="GM53" s="292"/>
      <c r="GN53" s="292"/>
      <c r="GO53" s="292"/>
      <c r="GP53" s="292"/>
      <c r="GQ53" s="292"/>
      <c r="GR53" s="292"/>
      <c r="GS53" s="292"/>
      <c r="GT53" s="292"/>
      <c r="GU53" s="292"/>
      <c r="GV53" s="292"/>
      <c r="GW53" s="292"/>
      <c r="GX53" s="292"/>
      <c r="GY53" s="292"/>
      <c r="GZ53" s="292"/>
      <c r="HA53" s="292"/>
      <c r="HB53" s="292"/>
      <c r="HC53" s="292"/>
      <c r="HD53" s="292"/>
      <c r="HE53" s="292"/>
      <c r="HF53" s="292"/>
      <c r="HG53" s="292"/>
      <c r="HH53" s="292"/>
      <c r="HI53" s="292"/>
      <c r="HJ53" s="292"/>
      <c r="HK53" s="292"/>
      <c r="HL53" s="292"/>
      <c r="HM53" s="292"/>
      <c r="HN53" s="292"/>
      <c r="HO53" s="292"/>
      <c r="HP53" s="292"/>
      <c r="HQ53" s="292"/>
      <c r="HR53" s="292"/>
      <c r="HS53" s="292"/>
      <c r="HT53" s="292"/>
      <c r="HU53" s="292"/>
      <c r="HV53" s="292"/>
      <c r="HW53" s="292"/>
      <c r="HX53" s="292"/>
      <c r="HY53" s="292"/>
      <c r="HZ53" s="292"/>
      <c r="IA53" s="292"/>
      <c r="IB53" s="292"/>
      <c r="IC53" s="292"/>
      <c r="ID53" s="292"/>
      <c r="IE53" s="292"/>
      <c r="IF53" s="292"/>
      <c r="IG53" s="292"/>
      <c r="IH53" s="292"/>
      <c r="II53" s="292"/>
      <c r="IJ53" s="292"/>
      <c r="IK53" s="292"/>
      <c r="IL53" s="292"/>
      <c r="IM53" s="292"/>
      <c r="IN53" s="292"/>
      <c r="IO53" s="292"/>
      <c r="IP53" s="292"/>
      <c r="IQ53" s="292"/>
      <c r="IR53" s="292"/>
      <c r="IS53" s="292"/>
      <c r="IT53" s="292"/>
      <c r="IU53" s="292"/>
      <c r="IV53" s="292"/>
      <c r="IW53" s="292"/>
      <c r="IX53" s="292"/>
      <c r="IY53" s="292"/>
    </row>
  </sheetData>
  <mergeCells count="49">
    <mergeCell ref="N2:R2"/>
    <mergeCell ref="S2:W2"/>
    <mergeCell ref="X2:AB2"/>
    <mergeCell ref="AC2:AG2"/>
    <mergeCell ref="AH2:AL2"/>
    <mergeCell ref="CP2:CT2"/>
    <mergeCell ref="AM2:AQ2"/>
    <mergeCell ref="AR2:AV2"/>
    <mergeCell ref="AW2:BA2"/>
    <mergeCell ref="BB2:BF2"/>
    <mergeCell ref="BG2:BK2"/>
    <mergeCell ref="BL2:BP2"/>
    <mergeCell ref="BQ2:BU2"/>
    <mergeCell ref="BV2:BZ2"/>
    <mergeCell ref="CA2:CE2"/>
    <mergeCell ref="CF2:CJ2"/>
    <mergeCell ref="CK2:CO2"/>
    <mergeCell ref="EX2:FB2"/>
    <mergeCell ref="CU2:CY2"/>
    <mergeCell ref="CZ2:DD2"/>
    <mergeCell ref="DE2:DI2"/>
    <mergeCell ref="DJ2:DN2"/>
    <mergeCell ref="DO2:DS2"/>
    <mergeCell ref="DT2:DX2"/>
    <mergeCell ref="DY2:EC2"/>
    <mergeCell ref="ED2:EH2"/>
    <mergeCell ref="EI2:EM2"/>
    <mergeCell ref="EN2:ER2"/>
    <mergeCell ref="ES2:EW2"/>
    <mergeCell ref="HF2:HJ2"/>
    <mergeCell ref="FC2:FG2"/>
    <mergeCell ref="FH2:FL2"/>
    <mergeCell ref="FM2:FQ2"/>
    <mergeCell ref="FR2:FV2"/>
    <mergeCell ref="FW2:GA2"/>
    <mergeCell ref="GB2:GF2"/>
    <mergeCell ref="GG2:GK2"/>
    <mergeCell ref="GL2:GP2"/>
    <mergeCell ref="GQ2:GU2"/>
    <mergeCell ref="GV2:GZ2"/>
    <mergeCell ref="HA2:HE2"/>
    <mergeCell ref="IO2:IS2"/>
    <mergeCell ref="IT2:IX2"/>
    <mergeCell ref="HK2:HO2"/>
    <mergeCell ref="HP2:HT2"/>
    <mergeCell ref="HU2:HY2"/>
    <mergeCell ref="HZ2:ID2"/>
    <mergeCell ref="IE2:II2"/>
    <mergeCell ref="IJ2:IN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Footer>&amp;C&amp;"Arial,Kursywa"&amp;8&amp;F / 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X51"/>
  <sheetViews>
    <sheetView showGridLines="0" zoomScaleNormal="100" zoomScaleSheetLayoutView="80" workbookViewId="0">
      <selection activeCell="G29" sqref="G29"/>
    </sheetView>
  </sheetViews>
  <sheetFormatPr defaultColWidth="9.140625" defaultRowHeight="12.75" x14ac:dyDescent="0.2"/>
  <cols>
    <col min="1" max="1" width="8.85546875" style="316" customWidth="1"/>
    <col min="2" max="2" width="60.7109375" style="269" customWidth="1"/>
    <col min="3" max="3" width="8" style="328" customWidth="1"/>
    <col min="4" max="4" width="18.85546875" style="269" customWidth="1"/>
    <col min="5" max="5" width="16.7109375" style="269" customWidth="1"/>
    <col min="6" max="6" width="16.7109375" style="325" customWidth="1"/>
    <col min="7" max="7" width="16.7109375" style="269" customWidth="1"/>
    <col min="8" max="8" width="36.5703125" style="269" customWidth="1"/>
    <col min="9" max="9" width="15.5703125" style="317" customWidth="1"/>
    <col min="10" max="10" width="17.140625" style="317" customWidth="1"/>
    <col min="11" max="11" width="17" style="252" customWidth="1"/>
    <col min="12" max="12" width="9.140625" style="317"/>
    <col min="13" max="13" width="12" style="317" bestFit="1" customWidth="1"/>
    <col min="14" max="14" width="14.28515625" style="318" bestFit="1" customWidth="1"/>
    <col min="15" max="16384" width="9.140625" style="317"/>
  </cols>
  <sheetData>
    <row r="1" spans="1:258" s="102" customFormat="1" ht="15" customHeight="1" x14ac:dyDescent="0.2">
      <c r="B1" s="308" t="s">
        <v>192</v>
      </c>
      <c r="C1" s="309"/>
      <c r="D1" s="100"/>
      <c r="E1" s="100"/>
      <c r="F1" s="100"/>
      <c r="G1" s="100"/>
      <c r="H1" s="100"/>
      <c r="K1" s="310"/>
      <c r="N1" s="311"/>
    </row>
    <row r="2" spans="1:258" s="102" customFormat="1" ht="15" customHeight="1" x14ac:dyDescent="0.2">
      <c r="B2" s="209" t="s">
        <v>193</v>
      </c>
      <c r="C2" s="312"/>
      <c r="D2" s="210" t="s">
        <v>194</v>
      </c>
      <c r="E2" s="100"/>
      <c r="F2" s="210"/>
      <c r="G2" s="210"/>
      <c r="H2" s="100"/>
      <c r="K2" s="310"/>
      <c r="N2" s="311"/>
    </row>
    <row r="3" spans="1:258" s="238" customFormat="1" ht="14.25" customHeight="1" x14ac:dyDescent="0.2">
      <c r="A3" s="237"/>
      <c r="C3" s="313"/>
      <c r="D3" s="314"/>
      <c r="E3" s="314"/>
      <c r="F3" s="314"/>
      <c r="G3" s="314"/>
      <c r="H3" s="314"/>
      <c r="I3" s="314"/>
      <c r="J3" s="314"/>
      <c r="K3" s="314"/>
      <c r="N3" s="246"/>
      <c r="O3" s="245"/>
      <c r="P3" s="245"/>
      <c r="Q3" s="245"/>
      <c r="R3" s="245"/>
      <c r="S3" s="245"/>
      <c r="T3" s="247"/>
      <c r="V3" s="247"/>
    </row>
    <row r="4" spans="1:258" s="215" customFormat="1" ht="15" customHeight="1" x14ac:dyDescent="0.2">
      <c r="B4" s="75" t="s">
        <v>38</v>
      </c>
      <c r="C4" s="76"/>
      <c r="D4" s="77"/>
      <c r="E4" s="77"/>
      <c r="F4" s="77"/>
      <c r="G4" s="60"/>
      <c r="H4" s="60"/>
      <c r="I4" s="356"/>
      <c r="J4" s="356"/>
      <c r="K4" s="356"/>
      <c r="L4" s="356"/>
      <c r="M4" s="356"/>
      <c r="N4" s="356"/>
      <c r="O4" s="356"/>
      <c r="P4" s="356"/>
      <c r="Q4" s="356"/>
      <c r="R4" s="356"/>
      <c r="S4" s="356"/>
      <c r="T4" s="356"/>
      <c r="U4" s="356"/>
      <c r="V4" s="356"/>
      <c r="W4" s="356"/>
      <c r="X4" s="356"/>
      <c r="Y4" s="356"/>
      <c r="Z4" s="356"/>
      <c r="AA4" s="356"/>
      <c r="AB4" s="356"/>
      <c r="AC4" s="356"/>
      <c r="AD4" s="356"/>
      <c r="AE4" s="356"/>
      <c r="AF4" s="356"/>
      <c r="AG4" s="356"/>
      <c r="AH4" s="356"/>
      <c r="AI4" s="356"/>
      <c r="AJ4" s="356"/>
      <c r="AK4" s="356"/>
      <c r="AL4" s="356"/>
      <c r="AM4" s="356"/>
      <c r="AN4" s="356"/>
      <c r="AO4" s="356"/>
      <c r="AP4" s="356"/>
      <c r="AQ4" s="356"/>
      <c r="AR4" s="356"/>
      <c r="AS4" s="356"/>
      <c r="AT4" s="356"/>
      <c r="AU4" s="356"/>
      <c r="AV4" s="356"/>
      <c r="AW4" s="356"/>
      <c r="AX4" s="356"/>
      <c r="AY4" s="356"/>
      <c r="AZ4" s="356"/>
      <c r="BA4" s="356"/>
      <c r="BB4" s="356"/>
      <c r="BC4" s="356"/>
      <c r="BD4" s="356"/>
      <c r="BE4" s="356"/>
      <c r="BF4" s="356"/>
      <c r="BG4" s="356"/>
      <c r="BH4" s="356"/>
      <c r="BI4" s="356"/>
      <c r="BJ4" s="356"/>
      <c r="BK4" s="356"/>
      <c r="BL4" s="356"/>
      <c r="BM4" s="356"/>
      <c r="BN4" s="356"/>
      <c r="BO4" s="356"/>
      <c r="BP4" s="356"/>
      <c r="BQ4" s="356"/>
      <c r="BR4" s="356"/>
      <c r="BS4" s="356"/>
      <c r="BT4" s="356"/>
      <c r="BU4" s="356"/>
      <c r="BV4" s="356"/>
      <c r="BW4" s="356"/>
      <c r="BX4" s="356"/>
      <c r="BY4" s="356"/>
      <c r="BZ4" s="356"/>
      <c r="CA4" s="356"/>
      <c r="CB4" s="356"/>
      <c r="CC4" s="356"/>
      <c r="CD4" s="356"/>
      <c r="CE4" s="356"/>
      <c r="CF4" s="356"/>
      <c r="CG4" s="356"/>
      <c r="CH4" s="356"/>
      <c r="CI4" s="356"/>
      <c r="CJ4" s="356"/>
      <c r="CK4" s="356"/>
      <c r="CL4" s="356"/>
      <c r="CM4" s="356"/>
      <c r="CN4" s="356"/>
      <c r="CO4" s="356"/>
      <c r="CP4" s="356"/>
      <c r="CQ4" s="356"/>
      <c r="CR4" s="356"/>
      <c r="CS4" s="356"/>
      <c r="CT4" s="356"/>
      <c r="CU4" s="356"/>
      <c r="CV4" s="356"/>
      <c r="CW4" s="356"/>
      <c r="CX4" s="356"/>
      <c r="CY4" s="356"/>
      <c r="CZ4" s="356"/>
      <c r="DA4" s="356"/>
      <c r="DB4" s="356"/>
      <c r="DC4" s="356"/>
      <c r="DD4" s="356"/>
      <c r="DE4" s="356"/>
      <c r="DF4" s="356"/>
      <c r="DG4" s="356"/>
      <c r="DH4" s="356"/>
      <c r="DI4" s="356"/>
      <c r="DJ4" s="356"/>
      <c r="DK4" s="356"/>
      <c r="DL4" s="356"/>
      <c r="DM4" s="356"/>
      <c r="DN4" s="356"/>
      <c r="DO4" s="356"/>
      <c r="DP4" s="356"/>
      <c r="DQ4" s="356"/>
      <c r="DR4" s="356"/>
      <c r="DS4" s="356"/>
      <c r="DT4" s="356"/>
      <c r="DU4" s="356"/>
      <c r="DV4" s="356"/>
      <c r="DW4" s="356"/>
      <c r="DX4" s="356"/>
      <c r="DY4" s="356"/>
      <c r="DZ4" s="356"/>
      <c r="EA4" s="356"/>
      <c r="EB4" s="356"/>
      <c r="EC4" s="356"/>
      <c r="ED4" s="356"/>
      <c r="EE4" s="356"/>
      <c r="EF4" s="356"/>
      <c r="EG4" s="356"/>
      <c r="EH4" s="356"/>
      <c r="EI4" s="356"/>
      <c r="EJ4" s="356"/>
      <c r="EK4" s="356"/>
      <c r="EL4" s="356"/>
      <c r="EM4" s="356"/>
      <c r="EN4" s="356"/>
      <c r="EO4" s="356"/>
      <c r="EP4" s="356"/>
      <c r="EQ4" s="356"/>
      <c r="ER4" s="356"/>
      <c r="ES4" s="356"/>
      <c r="ET4" s="356"/>
      <c r="EU4" s="356"/>
      <c r="EV4" s="356"/>
      <c r="EW4" s="356"/>
      <c r="EX4" s="356"/>
      <c r="EY4" s="356"/>
      <c r="EZ4" s="356"/>
      <c r="FA4" s="356"/>
      <c r="FB4" s="356"/>
      <c r="FC4" s="356"/>
      <c r="FD4" s="356"/>
      <c r="FE4" s="356"/>
      <c r="FF4" s="356"/>
      <c r="FG4" s="356"/>
      <c r="FH4" s="356"/>
      <c r="FI4" s="356"/>
      <c r="FJ4" s="356"/>
      <c r="FK4" s="356"/>
      <c r="FL4" s="356"/>
      <c r="FM4" s="356"/>
      <c r="FN4" s="356"/>
      <c r="FO4" s="356"/>
      <c r="FP4" s="356"/>
      <c r="FQ4" s="356"/>
      <c r="FR4" s="356"/>
      <c r="FS4" s="356"/>
      <c r="FT4" s="356"/>
      <c r="FU4" s="356"/>
      <c r="FV4" s="356"/>
      <c r="FW4" s="356"/>
      <c r="FX4" s="356"/>
      <c r="FY4" s="356"/>
      <c r="FZ4" s="356"/>
      <c r="GA4" s="356"/>
      <c r="GB4" s="356"/>
      <c r="GC4" s="356"/>
      <c r="GD4" s="356"/>
      <c r="GE4" s="356"/>
      <c r="GF4" s="356"/>
      <c r="GG4" s="356"/>
      <c r="GH4" s="356"/>
      <c r="GI4" s="356"/>
      <c r="GJ4" s="356"/>
      <c r="GK4" s="356"/>
      <c r="GL4" s="356"/>
      <c r="GM4" s="356"/>
      <c r="GN4" s="356"/>
      <c r="GO4" s="356"/>
      <c r="GP4" s="356"/>
      <c r="GQ4" s="356"/>
      <c r="GR4" s="356"/>
      <c r="GS4" s="356"/>
      <c r="GT4" s="356"/>
      <c r="GU4" s="356"/>
      <c r="GV4" s="356"/>
      <c r="GW4" s="356"/>
      <c r="GX4" s="356"/>
      <c r="GY4" s="356"/>
      <c r="GZ4" s="356"/>
      <c r="HA4" s="356"/>
      <c r="HB4" s="356"/>
      <c r="HC4" s="356"/>
      <c r="HD4" s="356"/>
      <c r="HE4" s="356"/>
      <c r="HF4" s="356"/>
      <c r="HG4" s="356"/>
      <c r="HH4" s="356"/>
      <c r="HI4" s="356"/>
      <c r="HJ4" s="356"/>
      <c r="HK4" s="356"/>
      <c r="HL4" s="356"/>
      <c r="HM4" s="356"/>
      <c r="HN4" s="356"/>
      <c r="HO4" s="356"/>
      <c r="HP4" s="356"/>
      <c r="HQ4" s="356"/>
      <c r="HR4" s="356"/>
      <c r="HS4" s="356"/>
      <c r="HT4" s="356"/>
      <c r="HU4" s="356"/>
      <c r="HV4" s="356"/>
      <c r="HW4" s="356"/>
      <c r="HX4" s="356"/>
      <c r="HY4" s="356"/>
      <c r="HZ4" s="356"/>
      <c r="IA4" s="356"/>
      <c r="IB4" s="356"/>
      <c r="IC4" s="356"/>
      <c r="ID4" s="356"/>
      <c r="IE4" s="356"/>
      <c r="IF4" s="356"/>
      <c r="IG4" s="356"/>
      <c r="IH4" s="356"/>
      <c r="II4" s="356"/>
      <c r="IJ4" s="356"/>
      <c r="IK4" s="356"/>
      <c r="IL4" s="356"/>
      <c r="IM4" s="356"/>
      <c r="IN4" s="356"/>
      <c r="IO4" s="356"/>
      <c r="IP4" s="356"/>
      <c r="IQ4" s="356"/>
      <c r="IR4" s="356"/>
      <c r="IS4" s="356"/>
      <c r="IT4" s="356"/>
      <c r="IU4" s="356"/>
      <c r="IV4" s="356"/>
      <c r="IW4" s="356"/>
      <c r="IX4" s="61"/>
    </row>
    <row r="5" spans="1:258" s="215" customFormat="1" ht="15" customHeight="1" x14ac:dyDescent="0.2">
      <c r="B5" s="75"/>
      <c r="C5" s="76"/>
      <c r="D5" s="77"/>
      <c r="E5" s="253" t="s">
        <v>1</v>
      </c>
      <c r="F5" s="77"/>
      <c r="G5" s="77"/>
      <c r="H5" s="315"/>
      <c r="I5" s="61"/>
      <c r="J5" s="61"/>
      <c r="K5" s="1"/>
      <c r="L5" s="61"/>
      <c r="M5" s="61"/>
      <c r="N5" s="78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  <c r="BM5" s="61"/>
      <c r="BN5" s="61"/>
      <c r="BO5" s="61"/>
      <c r="BP5" s="61"/>
      <c r="BQ5" s="61"/>
      <c r="BR5" s="61"/>
      <c r="BS5" s="61"/>
      <c r="BT5" s="61"/>
      <c r="BU5" s="61"/>
      <c r="BV5" s="61"/>
      <c r="BW5" s="61"/>
      <c r="BX5" s="61"/>
      <c r="BY5" s="61"/>
      <c r="BZ5" s="61"/>
      <c r="CA5" s="61"/>
      <c r="CB5" s="61"/>
      <c r="CC5" s="61"/>
      <c r="CD5" s="61"/>
      <c r="CE5" s="61"/>
      <c r="CF5" s="61"/>
      <c r="CG5" s="61"/>
      <c r="CH5" s="61"/>
      <c r="CI5" s="61"/>
      <c r="CJ5" s="61"/>
      <c r="CK5" s="61"/>
      <c r="CL5" s="61"/>
      <c r="CM5" s="61"/>
      <c r="CN5" s="61"/>
      <c r="CO5" s="61"/>
      <c r="CP5" s="61"/>
      <c r="CQ5" s="61"/>
      <c r="CR5" s="61"/>
      <c r="CS5" s="61"/>
      <c r="CT5" s="61"/>
      <c r="CU5" s="61"/>
      <c r="CV5" s="61"/>
      <c r="CW5" s="61"/>
      <c r="CX5" s="61"/>
      <c r="CY5" s="61"/>
      <c r="CZ5" s="61"/>
      <c r="DA5" s="61"/>
      <c r="DB5" s="61"/>
      <c r="DC5" s="61"/>
      <c r="DD5" s="61"/>
      <c r="DE5" s="61"/>
      <c r="DF5" s="61"/>
      <c r="DG5" s="61"/>
      <c r="DH5" s="61"/>
      <c r="DI5" s="61"/>
      <c r="DJ5" s="61"/>
      <c r="DK5" s="61"/>
      <c r="DL5" s="61"/>
      <c r="DM5" s="61"/>
      <c r="DN5" s="61"/>
      <c r="DO5" s="61"/>
      <c r="DP5" s="61"/>
      <c r="DQ5" s="61"/>
      <c r="DR5" s="61"/>
      <c r="DS5" s="61"/>
      <c r="DT5" s="61"/>
      <c r="DU5" s="61"/>
      <c r="DV5" s="61"/>
      <c r="DW5" s="61"/>
      <c r="DX5" s="61"/>
      <c r="DY5" s="61"/>
      <c r="DZ5" s="61"/>
      <c r="EA5" s="61"/>
      <c r="EB5" s="61"/>
      <c r="EC5" s="61"/>
      <c r="ED5" s="61"/>
      <c r="EE5" s="61"/>
      <c r="EF5" s="61"/>
      <c r="EG5" s="61"/>
      <c r="EH5" s="61"/>
      <c r="EI5" s="61"/>
      <c r="EJ5" s="61"/>
      <c r="EK5" s="61"/>
      <c r="EL5" s="61"/>
      <c r="EM5" s="61"/>
      <c r="EN5" s="61"/>
      <c r="EO5" s="61"/>
      <c r="EP5" s="61"/>
      <c r="EQ5" s="61"/>
      <c r="ER5" s="61"/>
      <c r="ES5" s="61"/>
      <c r="ET5" s="61"/>
      <c r="EU5" s="61"/>
      <c r="EV5" s="61"/>
      <c r="EW5" s="61"/>
      <c r="EX5" s="61"/>
      <c r="EY5" s="61"/>
      <c r="EZ5" s="61"/>
      <c r="FA5" s="61"/>
      <c r="FB5" s="61"/>
      <c r="FC5" s="61"/>
      <c r="FD5" s="61"/>
      <c r="FE5" s="61"/>
      <c r="FF5" s="61"/>
      <c r="FG5" s="61"/>
      <c r="FH5" s="61"/>
      <c r="FI5" s="61"/>
      <c r="FJ5" s="61"/>
      <c r="FK5" s="61"/>
      <c r="FL5" s="61"/>
      <c r="FM5" s="61"/>
      <c r="FN5" s="61"/>
      <c r="FO5" s="61"/>
      <c r="FP5" s="61"/>
      <c r="FQ5" s="61"/>
      <c r="FR5" s="61"/>
      <c r="FS5" s="61"/>
      <c r="FT5" s="61"/>
      <c r="FU5" s="61"/>
      <c r="FV5" s="61"/>
      <c r="FW5" s="61"/>
      <c r="FX5" s="61"/>
      <c r="FY5" s="61"/>
      <c r="FZ5" s="61"/>
      <c r="GA5" s="61"/>
      <c r="GB5" s="61"/>
      <c r="GC5" s="61"/>
      <c r="GD5" s="61"/>
      <c r="GE5" s="61"/>
      <c r="GF5" s="61"/>
      <c r="GG5" s="61"/>
      <c r="GH5" s="61"/>
      <c r="GI5" s="61"/>
      <c r="GJ5" s="61"/>
      <c r="GK5" s="61"/>
      <c r="GL5" s="61"/>
      <c r="GM5" s="61"/>
      <c r="GN5" s="61"/>
      <c r="GO5" s="61"/>
      <c r="GP5" s="61"/>
      <c r="GQ5" s="61"/>
      <c r="GR5" s="61"/>
      <c r="GS5" s="61"/>
      <c r="GT5" s="61"/>
      <c r="GU5" s="61"/>
      <c r="GV5" s="61"/>
      <c r="GW5" s="61"/>
      <c r="GX5" s="61"/>
      <c r="GY5" s="61"/>
      <c r="GZ5" s="61"/>
      <c r="HA5" s="61"/>
      <c r="HB5" s="61"/>
      <c r="HC5" s="61"/>
      <c r="HD5" s="61"/>
      <c r="HE5" s="61"/>
      <c r="HF5" s="61"/>
      <c r="HG5" s="61"/>
      <c r="HH5" s="61"/>
      <c r="HI5" s="61"/>
      <c r="HJ5" s="61"/>
      <c r="HK5" s="61"/>
      <c r="HL5" s="61"/>
      <c r="HM5" s="61"/>
      <c r="HN5" s="61"/>
      <c r="HO5" s="61"/>
      <c r="HP5" s="61"/>
      <c r="HQ5" s="61"/>
      <c r="HR5" s="61"/>
      <c r="HS5" s="61"/>
      <c r="HT5" s="61"/>
      <c r="HU5" s="61"/>
      <c r="HV5" s="61"/>
      <c r="HW5" s="61"/>
      <c r="HX5" s="61"/>
      <c r="HY5" s="61"/>
      <c r="HZ5" s="61"/>
      <c r="IA5" s="61"/>
      <c r="IB5" s="61"/>
      <c r="IC5" s="61"/>
      <c r="ID5" s="61"/>
      <c r="IE5" s="61"/>
      <c r="IF5" s="61"/>
      <c r="IG5" s="61"/>
      <c r="IH5" s="61"/>
      <c r="II5" s="61"/>
      <c r="IJ5" s="61"/>
      <c r="IK5" s="61"/>
      <c r="IL5" s="61"/>
      <c r="IM5" s="61"/>
      <c r="IN5" s="61"/>
      <c r="IO5" s="61"/>
      <c r="IP5" s="61"/>
      <c r="IQ5" s="61"/>
      <c r="IR5" s="61"/>
      <c r="IS5" s="61"/>
      <c r="IT5" s="61"/>
      <c r="IU5" s="61"/>
      <c r="IV5" s="61"/>
      <c r="IW5" s="61"/>
      <c r="IX5" s="61"/>
    </row>
    <row r="6" spans="1:258" x14ac:dyDescent="0.2">
      <c r="B6" s="79"/>
      <c r="C6" s="80"/>
      <c r="D6" s="81" t="s">
        <v>39</v>
      </c>
      <c r="E6" s="81" t="s">
        <v>40</v>
      </c>
      <c r="F6" s="77"/>
      <c r="G6" s="60"/>
      <c r="H6" s="60"/>
      <c r="I6" s="60"/>
      <c r="J6" s="60"/>
      <c r="K6" s="60"/>
    </row>
    <row r="7" spans="1:258" x14ac:dyDescent="0.2">
      <c r="B7" s="79"/>
      <c r="C7" s="66" t="s">
        <v>3</v>
      </c>
      <c r="D7" s="82">
        <v>0</v>
      </c>
      <c r="E7" s="82" t="s">
        <v>196</v>
      </c>
      <c r="F7" s="293"/>
      <c r="G7" s="60"/>
      <c r="H7" s="60"/>
      <c r="I7" s="60"/>
      <c r="J7" s="60"/>
      <c r="K7" s="60"/>
    </row>
    <row r="8" spans="1:258" x14ac:dyDescent="0.2">
      <c r="B8" s="79"/>
      <c r="C8" s="83"/>
      <c r="D8" s="81"/>
      <c r="E8" s="81"/>
      <c r="F8" s="77"/>
      <c r="G8" s="60"/>
      <c r="H8" s="60"/>
      <c r="I8" s="60"/>
      <c r="J8" s="60"/>
      <c r="K8" s="60"/>
    </row>
    <row r="9" spans="1:258" s="257" customFormat="1" x14ac:dyDescent="0.25">
      <c r="A9" s="319"/>
      <c r="B9" s="30" t="s">
        <v>74</v>
      </c>
      <c r="C9" s="22"/>
      <c r="D9" s="79"/>
      <c r="E9" s="84"/>
      <c r="F9" s="77"/>
      <c r="G9" s="60"/>
      <c r="H9" s="60"/>
      <c r="I9" s="60"/>
      <c r="J9" s="60"/>
      <c r="K9" s="60"/>
      <c r="N9" s="320"/>
    </row>
    <row r="10" spans="1:258" s="257" customFormat="1" x14ac:dyDescent="0.25">
      <c r="A10" s="319"/>
      <c r="B10" s="85" t="s">
        <v>75</v>
      </c>
      <c r="C10" s="81"/>
      <c r="D10" s="79"/>
      <c r="E10" s="84"/>
      <c r="F10" s="77"/>
      <c r="G10" s="60"/>
      <c r="H10" s="60"/>
      <c r="I10" s="60"/>
      <c r="J10" s="60"/>
      <c r="K10" s="60"/>
      <c r="N10" s="320"/>
    </row>
    <row r="11" spans="1:258" s="257" customFormat="1" x14ac:dyDescent="0.25">
      <c r="A11" s="319"/>
      <c r="B11" s="86" t="s">
        <v>76</v>
      </c>
      <c r="C11" s="87" t="s">
        <v>77</v>
      </c>
      <c r="D11" s="88">
        <v>5758</v>
      </c>
      <c r="E11" s="88">
        <v>5758</v>
      </c>
      <c r="F11" s="64"/>
      <c r="G11" s="60"/>
      <c r="H11" s="60"/>
      <c r="I11" s="60"/>
      <c r="J11" s="60"/>
      <c r="K11" s="60"/>
      <c r="N11" s="320"/>
    </row>
    <row r="12" spans="1:258" s="257" customFormat="1" ht="13.5" customHeight="1" x14ac:dyDescent="0.25">
      <c r="A12" s="319"/>
      <c r="B12" s="86" t="s">
        <v>78</v>
      </c>
      <c r="C12" s="87" t="s">
        <v>79</v>
      </c>
      <c r="D12" s="88">
        <v>93837</v>
      </c>
      <c r="E12" s="88">
        <v>93837</v>
      </c>
      <c r="F12" s="64"/>
      <c r="G12" s="60"/>
      <c r="H12" s="60"/>
      <c r="I12" s="60"/>
      <c r="J12" s="60"/>
      <c r="K12" s="60"/>
      <c r="N12" s="320"/>
    </row>
    <row r="13" spans="1:258" s="257" customFormat="1" ht="13.5" customHeight="1" x14ac:dyDescent="0.25">
      <c r="A13" s="319"/>
      <c r="B13" s="86" t="s">
        <v>80</v>
      </c>
      <c r="C13" s="87" t="s">
        <v>81</v>
      </c>
      <c r="D13" s="88">
        <v>-2690</v>
      </c>
      <c r="E13" s="88">
        <v>-2690</v>
      </c>
      <c r="F13" s="64"/>
      <c r="G13" s="60"/>
      <c r="H13" s="60"/>
      <c r="I13" s="60"/>
      <c r="J13" s="60"/>
      <c r="K13" s="60"/>
      <c r="N13" s="320"/>
    </row>
    <row r="14" spans="1:258" s="257" customFormat="1" x14ac:dyDescent="0.25">
      <c r="A14" s="319"/>
      <c r="B14" s="86" t="s">
        <v>82</v>
      </c>
      <c r="C14" s="87" t="s">
        <v>26</v>
      </c>
      <c r="D14" s="88">
        <v>113461</v>
      </c>
      <c r="E14" s="88">
        <v>112718</v>
      </c>
      <c r="F14" s="64"/>
      <c r="G14" s="60"/>
      <c r="H14" s="60"/>
      <c r="I14" s="60"/>
      <c r="J14" s="60"/>
      <c r="K14" s="60"/>
      <c r="M14" s="320"/>
      <c r="N14" s="320"/>
    </row>
    <row r="15" spans="1:258" s="257" customFormat="1" x14ac:dyDescent="0.25">
      <c r="A15" s="319"/>
      <c r="B15" s="85" t="s">
        <v>83</v>
      </c>
      <c r="C15" s="81"/>
      <c r="D15" s="89">
        <v>210366</v>
      </c>
      <c r="E15" s="89">
        <v>209623</v>
      </c>
      <c r="F15" s="64"/>
      <c r="G15" s="60"/>
      <c r="H15" s="60"/>
      <c r="I15" s="60"/>
      <c r="J15" s="60"/>
      <c r="K15" s="60"/>
      <c r="M15" s="320"/>
      <c r="N15" s="320"/>
    </row>
    <row r="16" spans="1:258" s="257" customFormat="1" x14ac:dyDescent="0.25">
      <c r="A16" s="319"/>
      <c r="B16" s="85" t="s">
        <v>84</v>
      </c>
      <c r="C16" s="81"/>
      <c r="D16" s="90"/>
      <c r="E16" s="91"/>
      <c r="F16" s="64"/>
      <c r="G16" s="60"/>
      <c r="H16" s="60"/>
      <c r="I16" s="60"/>
      <c r="J16" s="60"/>
      <c r="K16" s="60"/>
      <c r="M16" s="320"/>
      <c r="N16" s="320"/>
    </row>
    <row r="17" spans="1:14" s="257" customFormat="1" ht="24" x14ac:dyDescent="0.25">
      <c r="A17" s="319"/>
      <c r="B17" s="86" t="s">
        <v>85</v>
      </c>
      <c r="C17" s="87" t="s">
        <v>86</v>
      </c>
      <c r="D17" s="88">
        <v>11205</v>
      </c>
      <c r="E17" s="88">
        <v>8875</v>
      </c>
      <c r="F17" s="64"/>
      <c r="G17" s="60"/>
      <c r="H17" s="60"/>
      <c r="I17" s="60"/>
      <c r="J17" s="60"/>
      <c r="K17" s="60"/>
      <c r="N17" s="320"/>
    </row>
    <row r="18" spans="1:14" s="257" customFormat="1" x14ac:dyDescent="0.25">
      <c r="A18" s="319"/>
      <c r="B18" s="86" t="s">
        <v>53</v>
      </c>
      <c r="C18" s="87" t="s">
        <v>54</v>
      </c>
      <c r="D18" s="88">
        <v>5755</v>
      </c>
      <c r="E18" s="88">
        <v>6717</v>
      </c>
      <c r="F18" s="64"/>
      <c r="G18" s="60"/>
      <c r="H18" s="60"/>
      <c r="I18" s="60"/>
      <c r="J18" s="60"/>
      <c r="K18" s="60"/>
      <c r="N18" s="320"/>
    </row>
    <row r="19" spans="1:14" s="321" customFormat="1" hidden="1" x14ac:dyDescent="0.25">
      <c r="B19" s="86" t="s">
        <v>87</v>
      </c>
      <c r="C19" s="87"/>
      <c r="D19" s="88">
        <v>0</v>
      </c>
      <c r="E19" s="88">
        <v>0</v>
      </c>
      <c r="F19" s="64"/>
      <c r="G19" s="60"/>
      <c r="H19" s="60"/>
      <c r="I19" s="60"/>
      <c r="J19" s="60"/>
      <c r="K19" s="60"/>
      <c r="N19" s="322"/>
    </row>
    <row r="20" spans="1:14" s="257" customFormat="1" x14ac:dyDescent="0.25">
      <c r="A20" s="319"/>
      <c r="B20" s="86" t="s">
        <v>88</v>
      </c>
      <c r="C20" s="87" t="s">
        <v>30</v>
      </c>
      <c r="D20" s="88">
        <v>856</v>
      </c>
      <c r="E20" s="88">
        <v>740</v>
      </c>
      <c r="F20" s="64"/>
      <c r="G20" s="60"/>
      <c r="H20" s="60"/>
      <c r="I20" s="60"/>
      <c r="J20" s="60"/>
      <c r="K20" s="60"/>
      <c r="N20" s="320"/>
    </row>
    <row r="21" spans="1:14" s="257" customFormat="1" hidden="1" x14ac:dyDescent="0.25">
      <c r="A21" s="319"/>
      <c r="B21" s="86" t="s">
        <v>89</v>
      </c>
      <c r="C21" s="87" t="s">
        <v>23</v>
      </c>
      <c r="D21" s="88">
        <v>0</v>
      </c>
      <c r="E21" s="88">
        <v>0</v>
      </c>
      <c r="F21" s="64"/>
      <c r="G21" s="60"/>
      <c r="H21" s="60"/>
      <c r="I21" s="60"/>
      <c r="J21" s="60"/>
      <c r="K21" s="60"/>
      <c r="N21" s="320"/>
    </row>
    <row r="22" spans="1:14" s="257" customFormat="1" x14ac:dyDescent="0.25">
      <c r="A22" s="319"/>
      <c r="B22" s="86" t="s">
        <v>90</v>
      </c>
      <c r="C22" s="87" t="s">
        <v>91</v>
      </c>
      <c r="D22" s="88">
        <v>5671</v>
      </c>
      <c r="E22" s="88">
        <v>7556</v>
      </c>
      <c r="F22" s="64"/>
      <c r="G22" s="60"/>
      <c r="H22" s="60"/>
      <c r="I22" s="60"/>
      <c r="J22" s="60"/>
      <c r="K22" s="60"/>
      <c r="N22" s="320"/>
    </row>
    <row r="23" spans="1:14" s="321" customFormat="1" hidden="1" x14ac:dyDescent="0.25">
      <c r="B23" s="86" t="s">
        <v>92</v>
      </c>
      <c r="C23" s="87"/>
      <c r="D23" s="88">
        <v>0</v>
      </c>
      <c r="E23" s="88">
        <v>0</v>
      </c>
      <c r="F23" s="64"/>
      <c r="G23" s="60"/>
      <c r="H23" s="60"/>
      <c r="I23" s="60"/>
      <c r="J23" s="60"/>
      <c r="K23" s="60"/>
      <c r="N23" s="322"/>
    </row>
    <row r="24" spans="1:14" s="321" customFormat="1" x14ac:dyDescent="0.25">
      <c r="B24" s="86" t="s">
        <v>93</v>
      </c>
      <c r="C24" s="87" t="s">
        <v>94</v>
      </c>
      <c r="D24" s="88">
        <v>350</v>
      </c>
      <c r="E24" s="88">
        <v>630</v>
      </c>
      <c r="F24" s="64"/>
      <c r="G24" s="60"/>
      <c r="H24" s="60"/>
      <c r="I24" s="60"/>
      <c r="J24" s="60"/>
      <c r="K24" s="60"/>
      <c r="N24" s="322"/>
    </row>
    <row r="25" spans="1:14" s="323" customFormat="1" x14ac:dyDescent="0.25">
      <c r="B25" s="85" t="s">
        <v>95</v>
      </c>
      <c r="C25" s="81"/>
      <c r="D25" s="89">
        <v>23837</v>
      </c>
      <c r="E25" s="89">
        <v>24518</v>
      </c>
      <c r="F25" s="64"/>
      <c r="G25" s="60"/>
      <c r="H25" s="60"/>
      <c r="I25" s="60"/>
      <c r="J25" s="60"/>
      <c r="K25" s="60"/>
      <c r="N25" s="324"/>
    </row>
    <row r="26" spans="1:14" s="257" customFormat="1" x14ac:dyDescent="0.25">
      <c r="A26" s="319"/>
      <c r="B26" s="85" t="s">
        <v>96</v>
      </c>
      <c r="C26" s="81"/>
      <c r="D26" s="90"/>
      <c r="E26" s="91"/>
      <c r="F26" s="64"/>
      <c r="G26" s="60"/>
      <c r="H26" s="60"/>
      <c r="I26" s="60"/>
      <c r="J26" s="60"/>
      <c r="K26" s="60"/>
      <c r="N26" s="320"/>
    </row>
    <row r="27" spans="1:14" s="257" customFormat="1" x14ac:dyDescent="0.25">
      <c r="A27" s="319"/>
      <c r="B27" s="86" t="s">
        <v>97</v>
      </c>
      <c r="C27" s="87" t="s">
        <v>98</v>
      </c>
      <c r="D27" s="88">
        <v>206425</v>
      </c>
      <c r="E27" s="88">
        <v>74740</v>
      </c>
      <c r="F27" s="64"/>
      <c r="G27" s="60"/>
      <c r="H27" s="60"/>
      <c r="I27" s="60"/>
      <c r="J27" s="60"/>
      <c r="K27" s="60"/>
      <c r="N27" s="320"/>
    </row>
    <row r="28" spans="1:14" s="257" customFormat="1" x14ac:dyDescent="0.25">
      <c r="A28" s="319"/>
      <c r="B28" s="86" t="s">
        <v>99</v>
      </c>
      <c r="C28" s="87" t="s">
        <v>54</v>
      </c>
      <c r="D28" s="88">
        <v>6663</v>
      </c>
      <c r="E28" s="88">
        <v>9117</v>
      </c>
      <c r="F28" s="325"/>
      <c r="G28" s="60"/>
      <c r="H28" s="60"/>
      <c r="I28" s="60"/>
      <c r="J28" s="60"/>
      <c r="K28" s="60"/>
      <c r="L28" s="320"/>
      <c r="N28" s="320"/>
    </row>
    <row r="29" spans="1:14" s="257" customFormat="1" ht="24" x14ac:dyDescent="0.25">
      <c r="A29" s="319"/>
      <c r="B29" s="86" t="s">
        <v>100</v>
      </c>
      <c r="C29" s="87" t="s">
        <v>86</v>
      </c>
      <c r="D29" s="88">
        <v>8773</v>
      </c>
      <c r="E29" s="88">
        <v>5765</v>
      </c>
      <c r="F29" s="64"/>
      <c r="G29" s="60"/>
      <c r="H29" s="60"/>
      <c r="I29" s="60"/>
      <c r="J29" s="60"/>
      <c r="K29" s="60"/>
      <c r="N29" s="320"/>
    </row>
    <row r="30" spans="1:14" s="257" customFormat="1" x14ac:dyDescent="0.25">
      <c r="A30" s="319"/>
      <c r="B30" s="86" t="s">
        <v>87</v>
      </c>
      <c r="C30" s="87" t="s">
        <v>101</v>
      </c>
      <c r="D30" s="88">
        <v>36</v>
      </c>
      <c r="E30" s="88">
        <v>37</v>
      </c>
      <c r="F30" s="64"/>
      <c r="G30" s="60"/>
      <c r="H30" s="60"/>
      <c r="I30" s="60"/>
      <c r="J30" s="60"/>
      <c r="K30" s="60"/>
      <c r="N30" s="320"/>
    </row>
    <row r="31" spans="1:14" s="257" customFormat="1" x14ac:dyDescent="0.25">
      <c r="A31" s="319"/>
      <c r="B31" s="86" t="s">
        <v>88</v>
      </c>
      <c r="C31" s="87" t="s">
        <v>30</v>
      </c>
      <c r="D31" s="88">
        <v>16184</v>
      </c>
      <c r="E31" s="88">
        <v>16562</v>
      </c>
      <c r="F31" s="325"/>
      <c r="G31" s="60"/>
      <c r="H31" s="60"/>
      <c r="I31" s="60"/>
      <c r="J31" s="60"/>
      <c r="K31" s="60"/>
      <c r="M31" s="320"/>
      <c r="N31" s="320"/>
    </row>
    <row r="32" spans="1:14" s="257" customFormat="1" x14ac:dyDescent="0.25">
      <c r="A32" s="319"/>
      <c r="B32" s="86" t="s">
        <v>102</v>
      </c>
      <c r="C32" s="87" t="s">
        <v>23</v>
      </c>
      <c r="D32" s="88">
        <v>0</v>
      </c>
      <c r="E32" s="88">
        <v>0</v>
      </c>
      <c r="F32" s="64"/>
      <c r="G32" s="60"/>
      <c r="H32" s="60"/>
      <c r="I32" s="60"/>
      <c r="J32" s="60"/>
      <c r="K32" s="60"/>
      <c r="N32" s="320"/>
    </row>
    <row r="33" spans="1:14" s="257" customFormat="1" x14ac:dyDescent="0.25">
      <c r="A33" s="319"/>
      <c r="B33" s="86" t="s">
        <v>103</v>
      </c>
      <c r="C33" s="87" t="s">
        <v>91</v>
      </c>
      <c r="D33" s="88">
        <v>2998</v>
      </c>
      <c r="E33" s="88">
        <v>3970</v>
      </c>
      <c r="F33" s="64"/>
      <c r="G33" s="60"/>
      <c r="H33" s="60"/>
      <c r="I33" s="60"/>
      <c r="J33" s="60"/>
      <c r="K33" s="60"/>
      <c r="N33" s="320"/>
    </row>
    <row r="34" spans="1:14" s="323" customFormat="1" hidden="1" x14ac:dyDescent="0.25">
      <c r="B34" s="85"/>
      <c r="C34" s="81"/>
      <c r="D34" s="90"/>
      <c r="E34" s="91"/>
      <c r="F34" s="64"/>
      <c r="G34" s="60"/>
      <c r="H34" s="60"/>
      <c r="I34" s="60"/>
      <c r="J34" s="60"/>
      <c r="K34" s="60"/>
      <c r="N34" s="324"/>
    </row>
    <row r="35" spans="1:14" s="323" customFormat="1" x14ac:dyDescent="0.25">
      <c r="B35" s="85" t="s">
        <v>104</v>
      </c>
      <c r="C35" s="81"/>
      <c r="D35" s="89">
        <v>241079</v>
      </c>
      <c r="E35" s="89">
        <v>110191</v>
      </c>
      <c r="F35" s="64"/>
      <c r="G35" s="60"/>
      <c r="H35" s="60"/>
      <c r="I35" s="60"/>
      <c r="J35" s="60"/>
      <c r="K35" s="60"/>
      <c r="N35" s="324"/>
    </row>
    <row r="36" spans="1:14" s="257" customFormat="1" x14ac:dyDescent="0.25">
      <c r="A36" s="319"/>
      <c r="B36" s="85" t="s">
        <v>105</v>
      </c>
      <c r="C36" s="81"/>
      <c r="D36" s="89">
        <v>264916</v>
      </c>
      <c r="E36" s="89">
        <v>134709</v>
      </c>
      <c r="F36" s="64"/>
      <c r="G36" s="60"/>
      <c r="H36" s="60"/>
      <c r="I36" s="60"/>
      <c r="J36" s="60"/>
      <c r="K36" s="60"/>
      <c r="N36" s="320"/>
    </row>
    <row r="37" spans="1:14" s="257" customFormat="1" x14ac:dyDescent="0.25">
      <c r="A37" s="319"/>
      <c r="B37" s="85" t="s">
        <v>106</v>
      </c>
      <c r="C37" s="93"/>
      <c r="D37" s="89">
        <v>475282</v>
      </c>
      <c r="E37" s="89">
        <v>344332</v>
      </c>
      <c r="F37" s="64"/>
      <c r="G37" s="60"/>
      <c r="H37" s="60"/>
      <c r="I37" s="60"/>
      <c r="J37" s="60"/>
      <c r="K37" s="60"/>
      <c r="N37" s="320"/>
    </row>
    <row r="38" spans="1:14" x14ac:dyDescent="0.2">
      <c r="B38" s="94"/>
      <c r="C38" s="95"/>
      <c r="D38" s="92"/>
      <c r="E38" s="96"/>
      <c r="F38" s="77"/>
      <c r="G38" s="60"/>
      <c r="H38" s="60"/>
      <c r="I38" s="60"/>
      <c r="J38" s="60"/>
      <c r="K38" s="60"/>
    </row>
    <row r="39" spans="1:14" x14ac:dyDescent="0.2">
      <c r="B39" s="75"/>
      <c r="C39" s="76"/>
      <c r="D39" s="92"/>
      <c r="E39" s="96"/>
      <c r="F39" s="77"/>
      <c r="G39" s="60"/>
      <c r="H39" s="60"/>
      <c r="I39" s="60"/>
      <c r="J39" s="60"/>
      <c r="K39" s="60"/>
    </row>
    <row r="40" spans="1:14" s="326" customFormat="1" x14ac:dyDescent="0.2">
      <c r="B40" s="97"/>
      <c r="C40" s="76"/>
      <c r="G40" s="60"/>
      <c r="H40" s="60"/>
      <c r="I40" s="60"/>
      <c r="J40" s="60"/>
      <c r="K40" s="60"/>
      <c r="N40" s="327"/>
    </row>
    <row r="41" spans="1:14" x14ac:dyDescent="0.2">
      <c r="G41" s="60"/>
      <c r="H41" s="60"/>
      <c r="I41" s="60"/>
      <c r="J41" s="60"/>
      <c r="K41" s="60"/>
    </row>
    <row r="42" spans="1:14" x14ac:dyDescent="0.2">
      <c r="D42" s="329"/>
      <c r="E42" s="329"/>
      <c r="F42" s="330"/>
      <c r="G42" s="60"/>
      <c r="H42" s="60"/>
      <c r="I42" s="60"/>
      <c r="J42" s="60"/>
      <c r="K42" s="60"/>
    </row>
    <row r="43" spans="1:14" x14ac:dyDescent="0.2">
      <c r="G43" s="60"/>
      <c r="H43" s="60"/>
      <c r="I43" s="60"/>
      <c r="J43" s="60"/>
      <c r="K43" s="60"/>
    </row>
    <row r="44" spans="1:14" x14ac:dyDescent="0.2">
      <c r="G44" s="60"/>
      <c r="H44" s="60"/>
      <c r="I44" s="60"/>
      <c r="J44" s="60"/>
      <c r="K44" s="60"/>
    </row>
    <row r="45" spans="1:14" x14ac:dyDescent="0.2">
      <c r="G45" s="60"/>
      <c r="H45" s="60"/>
      <c r="I45" s="60"/>
      <c r="J45" s="60"/>
      <c r="K45" s="60"/>
    </row>
    <row r="46" spans="1:14" x14ac:dyDescent="0.2">
      <c r="G46" s="60"/>
      <c r="H46" s="60"/>
      <c r="I46" s="60"/>
      <c r="J46" s="60"/>
      <c r="K46" s="60"/>
    </row>
    <row r="47" spans="1:14" x14ac:dyDescent="0.2">
      <c r="G47" s="60"/>
      <c r="H47" s="60"/>
      <c r="I47" s="60"/>
      <c r="J47" s="60"/>
      <c r="K47" s="60"/>
    </row>
    <row r="48" spans="1:14" x14ac:dyDescent="0.2">
      <c r="G48" s="60"/>
      <c r="H48" s="60"/>
      <c r="I48" s="60"/>
      <c r="J48" s="60"/>
      <c r="K48" s="60"/>
    </row>
    <row r="49" spans="7:11" x14ac:dyDescent="0.2">
      <c r="G49" s="60"/>
      <c r="H49" s="60"/>
      <c r="I49" s="60"/>
      <c r="J49" s="60"/>
      <c r="K49" s="60"/>
    </row>
    <row r="50" spans="7:11" x14ac:dyDescent="0.2">
      <c r="G50" s="60"/>
      <c r="H50" s="60"/>
      <c r="I50" s="60"/>
      <c r="J50" s="60"/>
      <c r="K50" s="60"/>
    </row>
    <row r="51" spans="7:11" x14ac:dyDescent="0.2">
      <c r="G51" s="60"/>
      <c r="H51" s="60"/>
      <c r="I51" s="60"/>
      <c r="J51" s="60"/>
      <c r="K51" s="60"/>
    </row>
  </sheetData>
  <mergeCells count="50">
    <mergeCell ref="AG4:AK4"/>
    <mergeCell ref="I4:M4"/>
    <mergeCell ref="N4:Q4"/>
    <mergeCell ref="R4:V4"/>
    <mergeCell ref="W4:AA4"/>
    <mergeCell ref="AB4:AF4"/>
    <mergeCell ref="CO4:CS4"/>
    <mergeCell ref="AL4:AP4"/>
    <mergeCell ref="AQ4:AU4"/>
    <mergeCell ref="AV4:AZ4"/>
    <mergeCell ref="BA4:BE4"/>
    <mergeCell ref="BF4:BJ4"/>
    <mergeCell ref="BK4:BO4"/>
    <mergeCell ref="BP4:BT4"/>
    <mergeCell ref="BU4:BY4"/>
    <mergeCell ref="BZ4:CD4"/>
    <mergeCell ref="CE4:CI4"/>
    <mergeCell ref="CJ4:CN4"/>
    <mergeCell ref="EW4:FA4"/>
    <mergeCell ref="CT4:CX4"/>
    <mergeCell ref="CY4:DC4"/>
    <mergeCell ref="DD4:DH4"/>
    <mergeCell ref="DI4:DM4"/>
    <mergeCell ref="DN4:DR4"/>
    <mergeCell ref="DS4:DW4"/>
    <mergeCell ref="DX4:EB4"/>
    <mergeCell ref="EC4:EG4"/>
    <mergeCell ref="EH4:EL4"/>
    <mergeCell ref="EM4:EQ4"/>
    <mergeCell ref="ER4:EV4"/>
    <mergeCell ref="HE4:HI4"/>
    <mergeCell ref="FB4:FF4"/>
    <mergeCell ref="FG4:FK4"/>
    <mergeCell ref="FL4:FP4"/>
    <mergeCell ref="FQ4:FU4"/>
    <mergeCell ref="FV4:FZ4"/>
    <mergeCell ref="GA4:GE4"/>
    <mergeCell ref="GF4:GJ4"/>
    <mergeCell ref="GK4:GO4"/>
    <mergeCell ref="GP4:GT4"/>
    <mergeCell ref="GU4:GY4"/>
    <mergeCell ref="GZ4:HD4"/>
    <mergeCell ref="IN4:IR4"/>
    <mergeCell ref="IS4:IW4"/>
    <mergeCell ref="HJ4:HN4"/>
    <mergeCell ref="HO4:HS4"/>
    <mergeCell ref="HT4:HX4"/>
    <mergeCell ref="HY4:IC4"/>
    <mergeCell ref="ID4:IH4"/>
    <mergeCell ref="II4:IM4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  <headerFooter>
    <oddFooter>&amp;C&amp;"Arial,Kursywa"&amp;8&amp;F / 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V63"/>
  <sheetViews>
    <sheetView showGridLines="0" zoomScaleNormal="100" zoomScaleSheetLayoutView="80" workbookViewId="0">
      <selection activeCell="E31" sqref="E31"/>
    </sheetView>
  </sheetViews>
  <sheetFormatPr defaultColWidth="9.140625" defaultRowHeight="12.75" x14ac:dyDescent="0.2"/>
  <cols>
    <col min="1" max="1" width="8.85546875" style="316" customWidth="1"/>
    <col min="2" max="2" width="32.5703125" style="126" customWidth="1"/>
    <col min="3" max="3" width="21.140625" style="126" customWidth="1"/>
    <col min="4" max="8" width="16.7109375" style="126" customWidth="1"/>
    <col min="9" max="9" width="15.7109375" style="127" customWidth="1"/>
    <col min="10" max="10" width="17" style="127" customWidth="1"/>
    <col min="11" max="13" width="9.140625" style="334"/>
    <col min="14" max="14" width="12.7109375" style="334" customWidth="1"/>
    <col min="15" max="15" width="19.85546875" style="334" customWidth="1"/>
    <col min="16" max="16384" width="9.140625" style="334"/>
  </cols>
  <sheetData>
    <row r="1" spans="1:256" s="98" customFormat="1" ht="33" customHeight="1" x14ac:dyDescent="0.2">
      <c r="B1" s="99" t="s">
        <v>107</v>
      </c>
      <c r="C1" s="99"/>
      <c r="D1" s="99"/>
      <c r="E1" s="99"/>
      <c r="F1" s="99"/>
      <c r="G1" s="100"/>
      <c r="H1" s="100"/>
      <c r="I1" s="101"/>
      <c r="J1" s="101"/>
    </row>
    <row r="2" spans="1:256" s="102" customFormat="1" ht="15" customHeight="1" x14ac:dyDescent="0.2">
      <c r="B2" s="77"/>
      <c r="C2" s="103"/>
      <c r="D2" s="77"/>
      <c r="E2" s="77"/>
      <c r="F2" s="77"/>
      <c r="H2" s="331" t="s">
        <v>108</v>
      </c>
      <c r="I2" s="104"/>
      <c r="J2" s="104"/>
      <c r="K2" s="105"/>
      <c r="L2" s="105"/>
      <c r="M2" s="105"/>
      <c r="N2" s="105"/>
      <c r="O2" s="105"/>
    </row>
    <row r="3" spans="1:256" s="215" customFormat="1" ht="15" customHeight="1" x14ac:dyDescent="0.2">
      <c r="B3" s="106"/>
      <c r="C3" s="106"/>
      <c r="D3" s="357" t="s">
        <v>76</v>
      </c>
      <c r="E3" s="357" t="s">
        <v>78</v>
      </c>
      <c r="F3" s="357" t="s">
        <v>80</v>
      </c>
      <c r="G3" s="357" t="s">
        <v>82</v>
      </c>
      <c r="H3" s="357" t="s">
        <v>109</v>
      </c>
      <c r="I3" s="332"/>
      <c r="J3" s="332"/>
      <c r="K3" s="332"/>
      <c r="L3" s="333"/>
      <c r="M3" s="333"/>
      <c r="N3" s="333"/>
      <c r="O3" s="333"/>
      <c r="P3" s="333"/>
      <c r="Q3" s="356"/>
      <c r="R3" s="356"/>
      <c r="S3" s="356"/>
      <c r="T3" s="356"/>
      <c r="U3" s="356"/>
      <c r="V3" s="356"/>
      <c r="W3" s="356"/>
      <c r="X3" s="356"/>
      <c r="Y3" s="356"/>
      <c r="Z3" s="356"/>
      <c r="AA3" s="356"/>
      <c r="AB3" s="356"/>
      <c r="AC3" s="356"/>
      <c r="AD3" s="356"/>
      <c r="AE3" s="356"/>
      <c r="AF3" s="356"/>
      <c r="AG3" s="356"/>
      <c r="AH3" s="356"/>
      <c r="AI3" s="356"/>
      <c r="AJ3" s="356"/>
      <c r="AK3" s="356"/>
      <c r="AL3" s="356"/>
      <c r="AM3" s="356"/>
      <c r="AN3" s="356"/>
      <c r="AO3" s="356"/>
      <c r="AP3" s="356"/>
      <c r="AQ3" s="356"/>
      <c r="AR3" s="356"/>
      <c r="AS3" s="356"/>
      <c r="AT3" s="356"/>
      <c r="AU3" s="356"/>
      <c r="AV3" s="356"/>
      <c r="AW3" s="356"/>
      <c r="AX3" s="356"/>
      <c r="AY3" s="356"/>
      <c r="AZ3" s="356"/>
      <c r="BA3" s="356"/>
      <c r="BB3" s="356"/>
      <c r="BC3" s="356"/>
      <c r="BD3" s="356"/>
      <c r="BE3" s="356"/>
      <c r="BF3" s="356"/>
      <c r="BG3" s="356"/>
      <c r="BH3" s="356"/>
      <c r="BI3" s="356"/>
      <c r="BJ3" s="356"/>
      <c r="BK3" s="356"/>
      <c r="BL3" s="356"/>
      <c r="BM3" s="356"/>
      <c r="BN3" s="356"/>
      <c r="BO3" s="356"/>
      <c r="BP3" s="356"/>
      <c r="BQ3" s="356"/>
      <c r="BR3" s="356"/>
      <c r="BS3" s="356"/>
      <c r="BT3" s="356"/>
      <c r="BU3" s="356"/>
      <c r="BV3" s="356"/>
      <c r="BW3" s="356"/>
      <c r="BX3" s="356"/>
      <c r="BY3" s="356"/>
      <c r="BZ3" s="356"/>
      <c r="CA3" s="356"/>
      <c r="CB3" s="356"/>
      <c r="CC3" s="356"/>
      <c r="CD3" s="356"/>
      <c r="CE3" s="356"/>
      <c r="CF3" s="356"/>
      <c r="CG3" s="356"/>
      <c r="CH3" s="356"/>
      <c r="CI3" s="356"/>
      <c r="CJ3" s="356"/>
      <c r="CK3" s="356"/>
      <c r="CL3" s="356"/>
      <c r="CM3" s="356"/>
      <c r="CN3" s="356"/>
      <c r="CO3" s="356"/>
      <c r="CP3" s="356"/>
      <c r="CQ3" s="356"/>
      <c r="CR3" s="356"/>
      <c r="CS3" s="356"/>
      <c r="CT3" s="356"/>
      <c r="CU3" s="356"/>
      <c r="CV3" s="356"/>
      <c r="CW3" s="356"/>
      <c r="CX3" s="356"/>
      <c r="CY3" s="356"/>
      <c r="CZ3" s="356"/>
      <c r="DA3" s="356"/>
      <c r="DB3" s="356"/>
      <c r="DC3" s="356"/>
      <c r="DD3" s="356"/>
      <c r="DE3" s="356"/>
      <c r="DF3" s="356"/>
      <c r="DG3" s="356"/>
      <c r="DH3" s="356"/>
      <c r="DI3" s="356"/>
      <c r="DJ3" s="356"/>
      <c r="DK3" s="356"/>
      <c r="DL3" s="356"/>
      <c r="DM3" s="356"/>
      <c r="DN3" s="356"/>
      <c r="DO3" s="356"/>
      <c r="DP3" s="356"/>
      <c r="DQ3" s="356"/>
      <c r="DR3" s="356"/>
      <c r="DS3" s="356"/>
      <c r="DT3" s="356"/>
      <c r="DU3" s="356"/>
      <c r="DV3" s="356"/>
      <c r="DW3" s="356"/>
      <c r="DX3" s="356"/>
      <c r="DY3" s="356"/>
      <c r="DZ3" s="356"/>
      <c r="EA3" s="356"/>
      <c r="EB3" s="356"/>
      <c r="EC3" s="356"/>
      <c r="ED3" s="356"/>
      <c r="EE3" s="356"/>
      <c r="EF3" s="356"/>
      <c r="EG3" s="356"/>
      <c r="EH3" s="356"/>
      <c r="EI3" s="356"/>
      <c r="EJ3" s="356"/>
      <c r="EK3" s="356"/>
      <c r="EL3" s="356"/>
      <c r="EM3" s="356"/>
      <c r="EN3" s="356"/>
      <c r="EO3" s="356"/>
      <c r="EP3" s="356"/>
      <c r="EQ3" s="356"/>
      <c r="ER3" s="356"/>
      <c r="ES3" s="356"/>
      <c r="ET3" s="356"/>
      <c r="EU3" s="356"/>
      <c r="EV3" s="356"/>
      <c r="EW3" s="356"/>
      <c r="EX3" s="356"/>
      <c r="EY3" s="356"/>
      <c r="EZ3" s="356"/>
      <c r="FA3" s="356"/>
      <c r="FB3" s="356"/>
      <c r="FC3" s="356"/>
      <c r="FD3" s="356"/>
      <c r="FE3" s="356"/>
      <c r="FF3" s="356"/>
      <c r="FG3" s="356"/>
      <c r="FH3" s="356"/>
      <c r="FI3" s="356"/>
      <c r="FJ3" s="356"/>
      <c r="FK3" s="356"/>
      <c r="FL3" s="356"/>
      <c r="FM3" s="356"/>
      <c r="FN3" s="356"/>
      <c r="FO3" s="356"/>
      <c r="FP3" s="356"/>
      <c r="FQ3" s="356"/>
      <c r="FR3" s="356"/>
      <c r="FS3" s="356"/>
      <c r="FT3" s="356"/>
      <c r="FU3" s="356"/>
      <c r="FV3" s="356"/>
      <c r="FW3" s="356"/>
      <c r="FX3" s="356"/>
      <c r="FY3" s="356"/>
      <c r="FZ3" s="356"/>
      <c r="GA3" s="356"/>
      <c r="GB3" s="356"/>
      <c r="GC3" s="356"/>
      <c r="GD3" s="356"/>
      <c r="GE3" s="356"/>
      <c r="GF3" s="356"/>
      <c r="GG3" s="356"/>
      <c r="GH3" s="356"/>
      <c r="GI3" s="356"/>
      <c r="GJ3" s="356"/>
      <c r="GK3" s="356"/>
      <c r="GL3" s="356"/>
      <c r="GM3" s="356"/>
      <c r="GN3" s="356"/>
      <c r="GO3" s="356"/>
      <c r="GP3" s="356"/>
      <c r="GQ3" s="356"/>
      <c r="GR3" s="356"/>
      <c r="GS3" s="356"/>
      <c r="GT3" s="356"/>
      <c r="GU3" s="356"/>
      <c r="GV3" s="356"/>
      <c r="GW3" s="356"/>
      <c r="GX3" s="356"/>
      <c r="GY3" s="356"/>
      <c r="GZ3" s="356"/>
      <c r="HA3" s="356"/>
      <c r="HB3" s="356"/>
      <c r="HC3" s="356"/>
      <c r="HD3" s="356"/>
      <c r="HE3" s="356"/>
      <c r="HF3" s="356"/>
      <c r="HG3" s="356"/>
      <c r="HH3" s="356"/>
      <c r="HI3" s="356"/>
      <c r="HJ3" s="356"/>
      <c r="HK3" s="356"/>
      <c r="HL3" s="356"/>
      <c r="HM3" s="356"/>
      <c r="HN3" s="356"/>
      <c r="HO3" s="356"/>
      <c r="HP3" s="356"/>
      <c r="HQ3" s="356"/>
      <c r="HR3" s="356"/>
      <c r="HS3" s="356"/>
      <c r="HT3" s="356"/>
      <c r="HU3" s="356"/>
      <c r="HV3" s="356"/>
      <c r="HW3" s="356"/>
      <c r="HX3" s="356"/>
      <c r="HY3" s="356"/>
      <c r="HZ3" s="356"/>
      <c r="IA3" s="356"/>
      <c r="IB3" s="356"/>
      <c r="IC3" s="356"/>
      <c r="ID3" s="356"/>
      <c r="IE3" s="356"/>
      <c r="IF3" s="356"/>
      <c r="IG3" s="356"/>
      <c r="IH3" s="356"/>
      <c r="II3" s="356"/>
      <c r="IJ3" s="356"/>
      <c r="IK3" s="356"/>
      <c r="IL3" s="356"/>
      <c r="IM3" s="356"/>
      <c r="IN3" s="356"/>
      <c r="IO3" s="356"/>
      <c r="IP3" s="356"/>
      <c r="IQ3" s="356"/>
      <c r="IR3" s="356"/>
      <c r="IS3" s="356"/>
      <c r="IT3" s="356"/>
      <c r="IU3" s="356"/>
      <c r="IV3" s="356"/>
    </row>
    <row r="4" spans="1:256" ht="40.5" customHeight="1" x14ac:dyDescent="0.2">
      <c r="B4" s="106"/>
      <c r="C4" s="106"/>
      <c r="D4" s="358"/>
      <c r="E4" s="358"/>
      <c r="F4" s="358"/>
      <c r="G4" s="358" t="s">
        <v>82</v>
      </c>
      <c r="H4" s="358"/>
      <c r="I4" s="332"/>
      <c r="J4" s="332"/>
      <c r="K4" s="332"/>
      <c r="L4" s="333"/>
      <c r="M4" s="333"/>
      <c r="N4" s="333"/>
      <c r="O4" s="333"/>
      <c r="P4" s="333"/>
      <c r="Q4" s="333"/>
      <c r="R4" s="333"/>
      <c r="S4" s="333"/>
      <c r="T4" s="333"/>
      <c r="U4" s="333"/>
    </row>
    <row r="5" spans="1:256" s="127" customFormat="1" ht="12" customHeight="1" x14ac:dyDescent="0.2">
      <c r="A5" s="319"/>
      <c r="B5" s="107" t="s">
        <v>39</v>
      </c>
      <c r="C5" s="108" t="s">
        <v>197</v>
      </c>
      <c r="D5" s="109">
        <v>5758</v>
      </c>
      <c r="E5" s="109">
        <v>93837</v>
      </c>
      <c r="F5" s="109">
        <v>-2690</v>
      </c>
      <c r="G5" s="109">
        <v>112718</v>
      </c>
      <c r="H5" s="110">
        <v>209623</v>
      </c>
      <c r="I5" s="332"/>
      <c r="K5" s="332"/>
      <c r="L5" s="333"/>
      <c r="M5" s="333"/>
      <c r="N5" s="333"/>
      <c r="O5" s="333"/>
      <c r="P5" s="333"/>
      <c r="Q5" s="332"/>
      <c r="R5" s="332"/>
      <c r="S5" s="332"/>
      <c r="T5" s="332"/>
      <c r="U5" s="332"/>
    </row>
    <row r="6" spans="1:256" s="127" customFormat="1" ht="12" customHeight="1" x14ac:dyDescent="0.2">
      <c r="A6" s="319"/>
      <c r="B6" s="111" t="s">
        <v>110</v>
      </c>
      <c r="C6" s="111"/>
      <c r="D6" s="112">
        <v>0</v>
      </c>
      <c r="E6" s="112">
        <v>0</v>
      </c>
      <c r="F6" s="112">
        <v>0</v>
      </c>
      <c r="G6" s="112">
        <v>0</v>
      </c>
      <c r="H6" s="113">
        <v>0</v>
      </c>
      <c r="I6" s="335"/>
      <c r="J6" s="112"/>
      <c r="K6" s="335"/>
      <c r="L6" s="333"/>
      <c r="M6" s="333"/>
      <c r="N6" s="333"/>
      <c r="O6" s="333"/>
      <c r="P6" s="333"/>
      <c r="Q6" s="332"/>
      <c r="R6" s="332"/>
      <c r="S6" s="332"/>
      <c r="T6" s="332"/>
      <c r="U6" s="332"/>
    </row>
    <row r="7" spans="1:256" s="127" customFormat="1" ht="12" customHeight="1" x14ac:dyDescent="0.2">
      <c r="A7" s="319"/>
      <c r="B7" s="111" t="s">
        <v>111</v>
      </c>
      <c r="C7" s="111"/>
      <c r="D7" s="112">
        <v>0</v>
      </c>
      <c r="E7" s="112">
        <v>0</v>
      </c>
      <c r="F7" s="112">
        <v>0</v>
      </c>
      <c r="G7" s="112">
        <v>0</v>
      </c>
      <c r="H7" s="113">
        <v>0</v>
      </c>
      <c r="I7" s="335"/>
      <c r="J7" s="336"/>
      <c r="K7" s="335"/>
      <c r="L7" s="333"/>
      <c r="M7" s="333"/>
      <c r="N7" s="333"/>
      <c r="O7" s="333"/>
      <c r="P7" s="333"/>
      <c r="Q7" s="332"/>
      <c r="R7" s="332"/>
      <c r="S7" s="332"/>
      <c r="T7" s="332"/>
      <c r="U7" s="332"/>
    </row>
    <row r="8" spans="1:256" s="127" customFormat="1" ht="12" customHeight="1" x14ac:dyDescent="0.2">
      <c r="B8" s="111" t="s">
        <v>112</v>
      </c>
      <c r="C8" s="111"/>
      <c r="D8" s="112">
        <v>0</v>
      </c>
      <c r="E8" s="112">
        <v>0</v>
      </c>
      <c r="F8" s="112">
        <v>0</v>
      </c>
      <c r="G8" s="112">
        <v>0</v>
      </c>
      <c r="H8" s="113">
        <v>0</v>
      </c>
      <c r="I8" s="335"/>
      <c r="J8" s="336"/>
      <c r="K8" s="335"/>
      <c r="L8" s="333"/>
      <c r="M8" s="333"/>
      <c r="N8" s="333"/>
      <c r="O8" s="333"/>
      <c r="P8" s="333"/>
      <c r="Q8" s="332"/>
      <c r="R8" s="332"/>
      <c r="S8" s="332"/>
      <c r="T8" s="332"/>
      <c r="U8" s="332"/>
    </row>
    <row r="9" spans="1:256" s="127" customFormat="1" ht="12" customHeight="1" x14ac:dyDescent="0.2">
      <c r="B9" s="111" t="s">
        <v>113</v>
      </c>
      <c r="C9" s="111"/>
      <c r="D9" s="112">
        <v>0</v>
      </c>
      <c r="E9" s="112">
        <v>0</v>
      </c>
      <c r="F9" s="112">
        <v>0</v>
      </c>
      <c r="G9" s="112">
        <v>0</v>
      </c>
      <c r="H9" s="113">
        <v>0</v>
      </c>
      <c r="I9" s="335"/>
      <c r="J9" s="336"/>
      <c r="K9" s="335"/>
      <c r="L9" s="333"/>
      <c r="M9" s="333"/>
      <c r="N9" s="333"/>
      <c r="O9" s="333"/>
      <c r="P9" s="333"/>
      <c r="Q9" s="332"/>
      <c r="R9" s="332"/>
      <c r="S9" s="332"/>
      <c r="T9" s="332"/>
      <c r="U9" s="332"/>
    </row>
    <row r="10" spans="1:256" s="127" customFormat="1" ht="12" customHeight="1" x14ac:dyDescent="0.2">
      <c r="B10" s="111" t="s">
        <v>114</v>
      </c>
      <c r="C10" s="111"/>
      <c r="D10" s="112">
        <v>0</v>
      </c>
      <c r="E10" s="112">
        <v>0</v>
      </c>
      <c r="F10" s="112">
        <v>0</v>
      </c>
      <c r="G10" s="112">
        <v>839</v>
      </c>
      <c r="H10" s="113">
        <v>839</v>
      </c>
      <c r="I10" s="335"/>
      <c r="J10" s="336"/>
      <c r="K10" s="335"/>
      <c r="L10" s="333"/>
      <c r="M10" s="333"/>
      <c r="N10" s="333"/>
      <c r="O10" s="333"/>
      <c r="P10" s="333"/>
      <c r="Q10" s="332"/>
      <c r="R10" s="332"/>
      <c r="S10" s="332"/>
      <c r="T10" s="332"/>
      <c r="U10" s="332"/>
    </row>
    <row r="11" spans="1:256" s="127" customFormat="1" ht="12" customHeight="1" x14ac:dyDescent="0.2">
      <c r="B11" s="111" t="s">
        <v>27</v>
      </c>
      <c r="C11" s="111"/>
      <c r="D11" s="112">
        <v>0</v>
      </c>
      <c r="E11" s="112">
        <v>0</v>
      </c>
      <c r="F11" s="112">
        <v>0</v>
      </c>
      <c r="G11" s="112">
        <v>-96</v>
      </c>
      <c r="H11" s="114">
        <v>-96</v>
      </c>
      <c r="I11" s="335"/>
      <c r="J11" s="336"/>
      <c r="K11" s="335"/>
      <c r="L11" s="333"/>
      <c r="M11" s="333"/>
      <c r="N11" s="333"/>
      <c r="O11" s="333"/>
      <c r="P11" s="333"/>
      <c r="Q11" s="332"/>
      <c r="R11" s="332"/>
      <c r="S11" s="332"/>
      <c r="T11" s="332"/>
      <c r="U11" s="332"/>
    </row>
    <row r="12" spans="1:256" s="127" customFormat="1" ht="12" customHeight="1" x14ac:dyDescent="0.2">
      <c r="B12" s="115" t="s">
        <v>115</v>
      </c>
      <c r="C12" s="116" t="s">
        <v>198</v>
      </c>
      <c r="D12" s="109">
        <v>5758</v>
      </c>
      <c r="E12" s="109">
        <v>93837</v>
      </c>
      <c r="F12" s="109">
        <v>-2690</v>
      </c>
      <c r="G12" s="109">
        <v>113461</v>
      </c>
      <c r="H12" s="109">
        <v>210366</v>
      </c>
      <c r="I12" s="336"/>
      <c r="K12" s="332"/>
      <c r="L12" s="333"/>
      <c r="M12" s="333"/>
      <c r="N12" s="333"/>
      <c r="O12" s="333"/>
      <c r="P12" s="333"/>
      <c r="Q12" s="332"/>
      <c r="R12" s="332"/>
      <c r="S12" s="332"/>
      <c r="T12" s="332"/>
      <c r="U12" s="332"/>
    </row>
    <row r="13" spans="1:256" ht="12" x14ac:dyDescent="0.2">
      <c r="A13" s="334"/>
      <c r="B13" s="106"/>
      <c r="C13" s="106"/>
      <c r="D13" s="117"/>
      <c r="E13" s="117"/>
      <c r="F13" s="117"/>
      <c r="G13" s="117"/>
      <c r="H13" s="118"/>
      <c r="I13" s="332"/>
      <c r="J13" s="336"/>
      <c r="K13" s="332"/>
      <c r="L13" s="333"/>
      <c r="M13" s="333"/>
      <c r="N13" s="333"/>
      <c r="O13" s="333"/>
      <c r="P13" s="333"/>
      <c r="Q13" s="333"/>
      <c r="R13" s="333"/>
      <c r="S13" s="333"/>
      <c r="T13" s="333"/>
      <c r="U13" s="333"/>
    </row>
    <row r="14" spans="1:256" ht="48" x14ac:dyDescent="0.2">
      <c r="A14" s="334"/>
      <c r="B14" s="106"/>
      <c r="C14" s="106"/>
      <c r="D14" s="119" t="s">
        <v>76</v>
      </c>
      <c r="E14" s="119" t="s">
        <v>78</v>
      </c>
      <c r="F14" s="119" t="s">
        <v>80</v>
      </c>
      <c r="G14" s="119" t="s">
        <v>82</v>
      </c>
      <c r="H14" s="81" t="s">
        <v>109</v>
      </c>
      <c r="I14" s="332"/>
      <c r="J14" s="336"/>
      <c r="K14" s="332"/>
      <c r="L14" s="333"/>
      <c r="M14" s="333"/>
      <c r="N14" s="333"/>
      <c r="O14" s="333"/>
      <c r="P14" s="333"/>
      <c r="Q14" s="333"/>
      <c r="R14" s="333"/>
      <c r="S14" s="333"/>
      <c r="T14" s="333"/>
      <c r="U14" s="333"/>
    </row>
    <row r="15" spans="1:256" s="127" customFormat="1" ht="12" customHeight="1" x14ac:dyDescent="0.2">
      <c r="B15" s="120" t="s">
        <v>40</v>
      </c>
      <c r="C15" s="121" t="s">
        <v>199</v>
      </c>
      <c r="D15" s="109">
        <v>5758</v>
      </c>
      <c r="E15" s="109">
        <v>93837</v>
      </c>
      <c r="F15" s="109">
        <v>-2690</v>
      </c>
      <c r="G15" s="109">
        <v>118706</v>
      </c>
      <c r="H15" s="122">
        <v>215611</v>
      </c>
      <c r="I15" s="111"/>
      <c r="J15" s="112"/>
      <c r="K15" s="111"/>
      <c r="L15" s="333"/>
      <c r="M15" s="333"/>
      <c r="N15" s="333"/>
      <c r="O15" s="333"/>
      <c r="P15" s="333"/>
    </row>
    <row r="16" spans="1:256" s="127" customFormat="1" ht="12" customHeight="1" x14ac:dyDescent="0.2">
      <c r="B16" s="111" t="s">
        <v>110</v>
      </c>
      <c r="C16" s="111"/>
      <c r="D16" s="112">
        <v>0</v>
      </c>
      <c r="E16" s="112">
        <v>0</v>
      </c>
      <c r="F16" s="112">
        <v>0</v>
      </c>
      <c r="G16" s="112">
        <v>-7513</v>
      </c>
      <c r="H16" s="123">
        <v>-7513</v>
      </c>
      <c r="I16" s="111"/>
      <c r="J16" s="112"/>
      <c r="K16" s="111"/>
      <c r="L16" s="333"/>
      <c r="M16" s="333"/>
      <c r="N16" s="333"/>
      <c r="O16" s="333"/>
      <c r="P16" s="333"/>
    </row>
    <row r="17" spans="1:256" s="127" customFormat="1" ht="12" customHeight="1" x14ac:dyDescent="0.2">
      <c r="B17" s="111" t="s">
        <v>111</v>
      </c>
      <c r="C17" s="111"/>
      <c r="D17" s="112">
        <v>0</v>
      </c>
      <c r="E17" s="112">
        <v>0</v>
      </c>
      <c r="F17" s="112">
        <v>0</v>
      </c>
      <c r="G17" s="112">
        <v>0</v>
      </c>
      <c r="H17" s="123">
        <v>0</v>
      </c>
      <c r="I17" s="111"/>
      <c r="J17" s="112"/>
      <c r="K17" s="111"/>
      <c r="L17" s="333"/>
      <c r="M17" s="333"/>
      <c r="N17" s="333"/>
      <c r="O17" s="333"/>
      <c r="P17" s="333"/>
    </row>
    <row r="18" spans="1:256" s="127" customFormat="1" ht="12" customHeight="1" x14ac:dyDescent="0.25">
      <c r="B18" s="111" t="s">
        <v>112</v>
      </c>
      <c r="C18" s="111"/>
      <c r="D18" s="112">
        <v>0</v>
      </c>
      <c r="E18" s="112">
        <v>0</v>
      </c>
      <c r="F18" s="112">
        <v>0</v>
      </c>
      <c r="G18" s="112">
        <v>0</v>
      </c>
      <c r="H18" s="123">
        <v>0</v>
      </c>
      <c r="I18" s="111"/>
      <c r="J18" s="112"/>
      <c r="K18" s="111"/>
    </row>
    <row r="19" spans="1:256" s="127" customFormat="1" ht="12" customHeight="1" x14ac:dyDescent="0.25">
      <c r="B19" s="111" t="s">
        <v>113</v>
      </c>
      <c r="C19" s="111"/>
      <c r="D19" s="112">
        <v>0</v>
      </c>
      <c r="E19" s="112">
        <v>0</v>
      </c>
      <c r="F19" s="112">
        <v>0</v>
      </c>
      <c r="G19" s="112">
        <v>0</v>
      </c>
      <c r="H19" s="123">
        <v>0</v>
      </c>
      <c r="I19" s="111"/>
      <c r="J19" s="112"/>
      <c r="K19" s="111"/>
    </row>
    <row r="20" spans="1:256" s="127" customFormat="1" ht="12" customHeight="1" x14ac:dyDescent="0.25">
      <c r="B20" s="111" t="s">
        <v>114</v>
      </c>
      <c r="C20" s="111"/>
      <c r="D20" s="112">
        <v>0</v>
      </c>
      <c r="E20" s="112">
        <v>0</v>
      </c>
      <c r="F20" s="112">
        <v>0</v>
      </c>
      <c r="G20" s="112">
        <v>1480</v>
      </c>
      <c r="H20" s="113">
        <v>1480</v>
      </c>
      <c r="I20" s="111"/>
      <c r="J20" s="112"/>
      <c r="K20" s="111"/>
    </row>
    <row r="21" spans="1:256" s="127" customFormat="1" ht="12" customHeight="1" x14ac:dyDescent="0.25">
      <c r="B21" s="111" t="s">
        <v>27</v>
      </c>
      <c r="C21" s="111"/>
      <c r="D21" s="112">
        <v>0</v>
      </c>
      <c r="E21" s="112">
        <v>0</v>
      </c>
      <c r="F21" s="112">
        <v>0</v>
      </c>
      <c r="G21" s="112">
        <v>45</v>
      </c>
      <c r="H21" s="113">
        <v>45</v>
      </c>
      <c r="I21" s="111"/>
      <c r="J21" s="112"/>
      <c r="K21" s="111"/>
    </row>
    <row r="22" spans="1:256" s="127" customFormat="1" ht="12" customHeight="1" x14ac:dyDescent="0.25">
      <c r="B22" s="120" t="s">
        <v>40</v>
      </c>
      <c r="C22" s="120" t="s">
        <v>200</v>
      </c>
      <c r="D22" s="109">
        <v>5758</v>
      </c>
      <c r="E22" s="109">
        <v>93837</v>
      </c>
      <c r="F22" s="109">
        <v>-2690</v>
      </c>
      <c r="G22" s="109">
        <v>112718</v>
      </c>
      <c r="H22" s="109">
        <v>209623</v>
      </c>
      <c r="I22" s="337"/>
      <c r="K22" s="111"/>
    </row>
    <row r="23" spans="1:256" x14ac:dyDescent="0.2">
      <c r="A23" s="334"/>
      <c r="B23" s="124"/>
      <c r="C23" s="124"/>
      <c r="D23" s="124"/>
      <c r="E23" s="124"/>
      <c r="F23" s="124"/>
      <c r="G23" s="124"/>
      <c r="H23" s="124"/>
      <c r="I23" s="111"/>
      <c r="J23" s="111"/>
      <c r="K23" s="127"/>
    </row>
    <row r="24" spans="1:256" x14ac:dyDescent="0.2">
      <c r="A24" s="334"/>
      <c r="B24" s="124"/>
      <c r="C24" s="124"/>
      <c r="D24" s="124"/>
      <c r="E24" s="124"/>
      <c r="F24" s="124"/>
      <c r="G24" s="124"/>
      <c r="H24" s="124"/>
      <c r="I24" s="111"/>
    </row>
    <row r="25" spans="1:256" x14ac:dyDescent="0.2">
      <c r="A25" s="334"/>
      <c r="B25" s="124"/>
      <c r="C25" s="124"/>
      <c r="D25" s="124"/>
      <c r="E25" s="124"/>
      <c r="F25" s="124"/>
      <c r="G25" s="124"/>
      <c r="H25" s="124"/>
      <c r="I25" s="111"/>
    </row>
    <row r="26" spans="1:256" s="338" customFormat="1" x14ac:dyDescent="0.2">
      <c r="B26" s="124"/>
      <c r="C26" s="124"/>
      <c r="D26" s="124"/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24"/>
    </row>
    <row r="27" spans="1:256" s="215" customFormat="1" ht="15" customHeight="1" x14ac:dyDescent="0.2">
      <c r="B27" s="124"/>
      <c r="C27" s="124"/>
      <c r="D27" s="124"/>
      <c r="E27" s="124"/>
      <c r="F27" s="124"/>
      <c r="G27" s="124"/>
      <c r="H27" s="124"/>
      <c r="I27" s="124"/>
      <c r="J27" s="124"/>
      <c r="K27" s="124"/>
      <c r="L27" s="124"/>
      <c r="M27" s="124"/>
      <c r="N27" s="124"/>
      <c r="O27" s="124"/>
      <c r="P27" s="124"/>
      <c r="Q27" s="356"/>
      <c r="R27" s="356"/>
      <c r="S27" s="356"/>
      <c r="T27" s="356"/>
      <c r="U27" s="356"/>
      <c r="V27" s="356"/>
      <c r="W27" s="356"/>
      <c r="X27" s="356"/>
      <c r="Y27" s="356"/>
      <c r="Z27" s="356"/>
      <c r="AA27" s="356"/>
      <c r="AB27" s="356"/>
      <c r="AC27" s="356"/>
      <c r="AD27" s="356"/>
      <c r="AE27" s="356"/>
      <c r="AF27" s="356"/>
      <c r="AG27" s="356"/>
      <c r="AH27" s="356"/>
      <c r="AI27" s="356"/>
      <c r="AJ27" s="356"/>
      <c r="AK27" s="356"/>
      <c r="AL27" s="356"/>
      <c r="AM27" s="356"/>
      <c r="AN27" s="356"/>
      <c r="AO27" s="356"/>
      <c r="AP27" s="356"/>
      <c r="AQ27" s="356"/>
      <c r="AR27" s="356"/>
      <c r="AS27" s="356"/>
      <c r="AT27" s="356"/>
      <c r="AU27" s="356"/>
      <c r="AV27" s="356"/>
      <c r="AW27" s="356"/>
      <c r="AX27" s="356"/>
      <c r="AY27" s="356"/>
      <c r="AZ27" s="356"/>
      <c r="BA27" s="356"/>
      <c r="BB27" s="356"/>
      <c r="BC27" s="356"/>
      <c r="BD27" s="356"/>
      <c r="BE27" s="356"/>
      <c r="BF27" s="356"/>
      <c r="BG27" s="356"/>
      <c r="BH27" s="356"/>
      <c r="BI27" s="356"/>
      <c r="BJ27" s="356"/>
      <c r="BK27" s="356"/>
      <c r="BL27" s="356"/>
      <c r="BM27" s="356"/>
      <c r="BN27" s="356"/>
      <c r="BO27" s="356"/>
      <c r="BP27" s="356"/>
      <c r="BQ27" s="356"/>
      <c r="BR27" s="356"/>
      <c r="BS27" s="356"/>
      <c r="BT27" s="356"/>
      <c r="BU27" s="356"/>
      <c r="BV27" s="356"/>
      <c r="BW27" s="356"/>
      <c r="BX27" s="356"/>
      <c r="BY27" s="356"/>
      <c r="BZ27" s="356"/>
      <c r="CA27" s="356"/>
      <c r="CB27" s="356"/>
      <c r="CC27" s="356"/>
      <c r="CD27" s="356"/>
      <c r="CE27" s="356"/>
      <c r="CF27" s="356"/>
      <c r="CG27" s="356"/>
      <c r="CH27" s="356"/>
      <c r="CI27" s="356"/>
      <c r="CJ27" s="356"/>
      <c r="CK27" s="356"/>
      <c r="CL27" s="356"/>
      <c r="CM27" s="356"/>
      <c r="CN27" s="356"/>
      <c r="CO27" s="356"/>
      <c r="CP27" s="356"/>
      <c r="CQ27" s="356"/>
      <c r="CR27" s="356"/>
      <c r="CS27" s="356"/>
      <c r="CT27" s="356"/>
      <c r="CU27" s="356"/>
      <c r="CV27" s="356"/>
      <c r="CW27" s="356"/>
      <c r="CX27" s="356"/>
      <c r="CY27" s="356"/>
      <c r="CZ27" s="356"/>
      <c r="DA27" s="356"/>
      <c r="DB27" s="356"/>
      <c r="DC27" s="356"/>
      <c r="DD27" s="356"/>
      <c r="DE27" s="356"/>
      <c r="DF27" s="356"/>
      <c r="DG27" s="356"/>
      <c r="DH27" s="356"/>
      <c r="DI27" s="356"/>
      <c r="DJ27" s="356"/>
      <c r="DK27" s="356"/>
      <c r="DL27" s="356"/>
      <c r="DM27" s="356"/>
      <c r="DN27" s="356"/>
      <c r="DO27" s="356"/>
      <c r="DP27" s="356"/>
      <c r="DQ27" s="356"/>
      <c r="DR27" s="356"/>
      <c r="DS27" s="356"/>
      <c r="DT27" s="356"/>
      <c r="DU27" s="356"/>
      <c r="DV27" s="356"/>
      <c r="DW27" s="356"/>
      <c r="DX27" s="356"/>
      <c r="DY27" s="356"/>
      <c r="DZ27" s="356"/>
      <c r="EA27" s="356"/>
      <c r="EB27" s="356"/>
      <c r="EC27" s="356"/>
      <c r="ED27" s="356"/>
      <c r="EE27" s="356"/>
      <c r="EF27" s="356"/>
      <c r="EG27" s="356"/>
      <c r="EH27" s="356"/>
      <c r="EI27" s="356"/>
      <c r="EJ27" s="356"/>
      <c r="EK27" s="356"/>
      <c r="EL27" s="356"/>
      <c r="EM27" s="356"/>
      <c r="EN27" s="356"/>
      <c r="EO27" s="356"/>
      <c r="EP27" s="356"/>
      <c r="EQ27" s="356"/>
      <c r="ER27" s="356"/>
      <c r="ES27" s="356"/>
      <c r="ET27" s="356"/>
      <c r="EU27" s="356"/>
      <c r="EV27" s="356"/>
      <c r="EW27" s="356"/>
      <c r="EX27" s="356"/>
      <c r="EY27" s="356"/>
      <c r="EZ27" s="356"/>
      <c r="FA27" s="356"/>
      <c r="FB27" s="356"/>
      <c r="FC27" s="356"/>
      <c r="FD27" s="356"/>
      <c r="FE27" s="356"/>
      <c r="FF27" s="356"/>
      <c r="FG27" s="356"/>
      <c r="FH27" s="356"/>
      <c r="FI27" s="356"/>
      <c r="FJ27" s="356"/>
      <c r="FK27" s="356"/>
      <c r="FL27" s="356"/>
      <c r="FM27" s="356"/>
      <c r="FN27" s="356"/>
      <c r="FO27" s="356"/>
      <c r="FP27" s="356"/>
      <c r="FQ27" s="356"/>
      <c r="FR27" s="356"/>
      <c r="FS27" s="356"/>
      <c r="FT27" s="356"/>
      <c r="FU27" s="356"/>
      <c r="FV27" s="356"/>
      <c r="FW27" s="356"/>
      <c r="FX27" s="356"/>
      <c r="FY27" s="356"/>
      <c r="FZ27" s="356"/>
      <c r="GA27" s="356"/>
      <c r="GB27" s="356"/>
      <c r="GC27" s="356"/>
      <c r="GD27" s="356"/>
      <c r="GE27" s="356"/>
      <c r="GF27" s="356"/>
      <c r="GG27" s="356"/>
      <c r="GH27" s="356"/>
      <c r="GI27" s="356"/>
      <c r="GJ27" s="356"/>
      <c r="GK27" s="356"/>
      <c r="GL27" s="356"/>
      <c r="GM27" s="356"/>
      <c r="GN27" s="356"/>
      <c r="GO27" s="356"/>
      <c r="GP27" s="356"/>
      <c r="GQ27" s="356"/>
      <c r="GR27" s="356"/>
      <c r="GS27" s="356"/>
      <c r="GT27" s="356"/>
      <c r="GU27" s="356"/>
      <c r="GV27" s="356"/>
      <c r="GW27" s="356"/>
      <c r="GX27" s="356"/>
      <c r="GY27" s="356"/>
      <c r="GZ27" s="356"/>
      <c r="HA27" s="356"/>
      <c r="HB27" s="356"/>
      <c r="HC27" s="356"/>
      <c r="HD27" s="356"/>
      <c r="HE27" s="356"/>
      <c r="HF27" s="356"/>
      <c r="HG27" s="356"/>
      <c r="HH27" s="356"/>
      <c r="HI27" s="356"/>
      <c r="HJ27" s="356"/>
      <c r="HK27" s="356"/>
      <c r="HL27" s="356"/>
      <c r="HM27" s="356"/>
      <c r="HN27" s="356"/>
      <c r="HO27" s="356"/>
      <c r="HP27" s="356"/>
      <c r="HQ27" s="356"/>
      <c r="HR27" s="356"/>
      <c r="HS27" s="356"/>
      <c r="HT27" s="356"/>
      <c r="HU27" s="356"/>
      <c r="HV27" s="356"/>
      <c r="HW27" s="356"/>
      <c r="HX27" s="356"/>
      <c r="HY27" s="356"/>
      <c r="HZ27" s="356"/>
      <c r="IA27" s="356"/>
      <c r="IB27" s="356"/>
      <c r="IC27" s="356"/>
      <c r="ID27" s="356"/>
      <c r="IE27" s="356"/>
      <c r="IF27" s="356"/>
      <c r="IG27" s="356"/>
      <c r="IH27" s="356"/>
      <c r="II27" s="356"/>
      <c r="IJ27" s="356"/>
      <c r="IK27" s="356"/>
      <c r="IL27" s="356"/>
      <c r="IM27" s="356"/>
      <c r="IN27" s="356"/>
      <c r="IO27" s="356"/>
      <c r="IP27" s="356"/>
      <c r="IQ27" s="356"/>
      <c r="IR27" s="356"/>
      <c r="IS27" s="356"/>
      <c r="IT27" s="356"/>
      <c r="IU27" s="356"/>
      <c r="IV27" s="356"/>
    </row>
    <row r="28" spans="1:256" ht="40.5" customHeight="1" x14ac:dyDescent="0.2">
      <c r="B28" s="124"/>
      <c r="C28" s="124"/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333"/>
      <c r="R28" s="333"/>
      <c r="S28" s="333"/>
      <c r="T28" s="333"/>
      <c r="U28" s="333"/>
    </row>
    <row r="29" spans="1:256" x14ac:dyDescent="0.2">
      <c r="B29" s="124"/>
      <c r="C29" s="124"/>
      <c r="D29" s="124"/>
      <c r="E29" s="124"/>
      <c r="F29" s="124"/>
      <c r="G29" s="124"/>
      <c r="H29" s="124"/>
      <c r="I29" s="124"/>
      <c r="J29" s="124"/>
      <c r="K29" s="124"/>
      <c r="L29" s="124"/>
      <c r="M29" s="124"/>
      <c r="N29" s="124"/>
      <c r="O29" s="124"/>
      <c r="P29" s="124"/>
      <c r="Q29" s="333"/>
      <c r="R29" s="333"/>
      <c r="S29" s="333"/>
      <c r="T29" s="333"/>
      <c r="U29" s="333"/>
    </row>
    <row r="30" spans="1:256" x14ac:dyDescent="0.2">
      <c r="B30" s="124"/>
      <c r="C30" s="124"/>
      <c r="D30" s="124"/>
      <c r="E30" s="124"/>
      <c r="F30" s="124"/>
      <c r="G30" s="124"/>
      <c r="H30" s="124"/>
      <c r="I30" s="124"/>
      <c r="J30" s="124"/>
      <c r="K30" s="124"/>
      <c r="L30" s="124"/>
      <c r="M30" s="124"/>
      <c r="N30" s="124"/>
      <c r="O30" s="124"/>
      <c r="P30" s="124"/>
      <c r="Q30" s="333"/>
      <c r="R30" s="333"/>
      <c r="S30" s="333"/>
      <c r="T30" s="333"/>
      <c r="U30" s="333"/>
    </row>
    <row r="31" spans="1:256" x14ac:dyDescent="0.2">
      <c r="B31" s="124"/>
      <c r="C31" s="124"/>
      <c r="D31" s="124"/>
      <c r="E31" s="124"/>
      <c r="F31" s="124"/>
      <c r="G31" s="124"/>
      <c r="H31" s="124"/>
      <c r="I31" s="124"/>
      <c r="J31" s="124"/>
      <c r="K31" s="124"/>
      <c r="L31" s="124"/>
      <c r="M31" s="124"/>
      <c r="N31" s="124"/>
      <c r="O31" s="124"/>
      <c r="P31" s="124"/>
      <c r="Q31" s="339"/>
      <c r="R31" s="339"/>
      <c r="S31" s="333"/>
      <c r="T31" s="333"/>
      <c r="U31" s="333"/>
    </row>
    <row r="32" spans="1:256" x14ac:dyDescent="0.2">
      <c r="A32" s="334"/>
      <c r="B32" s="124"/>
      <c r="C32" s="124"/>
      <c r="D32" s="124"/>
      <c r="E32" s="124"/>
      <c r="F32" s="124"/>
      <c r="G32" s="124"/>
      <c r="H32" s="124"/>
      <c r="I32" s="124"/>
      <c r="J32" s="124"/>
      <c r="K32" s="124"/>
      <c r="L32" s="124"/>
      <c r="M32" s="124"/>
      <c r="N32" s="124"/>
      <c r="O32" s="124"/>
      <c r="P32" s="124"/>
      <c r="Q32" s="333"/>
      <c r="R32" s="333"/>
      <c r="S32" s="333"/>
      <c r="T32" s="333"/>
      <c r="U32" s="333"/>
    </row>
    <row r="33" spans="1:21" x14ac:dyDescent="0.2">
      <c r="A33" s="334"/>
      <c r="B33" s="124"/>
      <c r="C33" s="124"/>
      <c r="D33" s="124"/>
      <c r="E33" s="124"/>
      <c r="F33" s="124"/>
      <c r="G33" s="124"/>
      <c r="H33" s="124"/>
      <c r="I33" s="124"/>
      <c r="J33" s="124"/>
      <c r="K33" s="124"/>
      <c r="L33" s="124"/>
      <c r="M33" s="124"/>
      <c r="N33" s="124"/>
      <c r="O33" s="124"/>
      <c r="P33" s="124"/>
      <c r="Q33" s="333"/>
      <c r="R33" s="333"/>
      <c r="S33" s="333"/>
      <c r="T33" s="333"/>
      <c r="U33" s="333"/>
    </row>
    <row r="34" spans="1:21" x14ac:dyDescent="0.2">
      <c r="A34" s="334"/>
      <c r="B34" s="124"/>
      <c r="C34" s="124"/>
      <c r="D34" s="124"/>
      <c r="E34" s="124"/>
      <c r="F34" s="124"/>
      <c r="G34" s="124"/>
      <c r="H34" s="124"/>
      <c r="I34" s="124"/>
      <c r="J34" s="124"/>
      <c r="K34" s="124"/>
      <c r="L34" s="124"/>
      <c r="M34" s="124"/>
      <c r="N34" s="124"/>
      <c r="O34" s="124"/>
      <c r="P34" s="124"/>
      <c r="Q34" s="333"/>
      <c r="R34" s="333"/>
      <c r="S34" s="333"/>
      <c r="T34" s="333"/>
      <c r="U34" s="333"/>
    </row>
    <row r="35" spans="1:21" x14ac:dyDescent="0.2">
      <c r="A35" s="334"/>
      <c r="B35" s="124"/>
      <c r="C35" s="124"/>
      <c r="D35" s="124"/>
      <c r="E35" s="124"/>
      <c r="F35" s="124"/>
      <c r="G35" s="124"/>
      <c r="H35" s="124"/>
      <c r="I35" s="124"/>
      <c r="J35" s="124"/>
      <c r="K35" s="124"/>
      <c r="L35" s="124"/>
      <c r="M35" s="124"/>
      <c r="N35" s="124"/>
      <c r="O35" s="124"/>
      <c r="P35" s="124"/>
      <c r="Q35" s="333"/>
      <c r="R35" s="333"/>
      <c r="S35" s="333"/>
      <c r="T35" s="333"/>
      <c r="U35" s="333"/>
    </row>
    <row r="36" spans="1:21" ht="11.25" customHeight="1" x14ac:dyDescent="0.2">
      <c r="A36" s="334"/>
      <c r="B36" s="124"/>
      <c r="C36" s="124"/>
      <c r="D36" s="124"/>
      <c r="E36" s="124"/>
      <c r="F36" s="124"/>
      <c r="G36" s="124"/>
      <c r="H36" s="124"/>
      <c r="I36" s="124"/>
      <c r="J36" s="124"/>
      <c r="K36" s="124"/>
      <c r="L36" s="124"/>
      <c r="M36" s="124"/>
      <c r="N36" s="124"/>
      <c r="O36" s="124"/>
      <c r="P36" s="124"/>
      <c r="Q36" s="333"/>
      <c r="R36" s="333"/>
      <c r="S36" s="333"/>
      <c r="T36" s="333"/>
      <c r="U36" s="333"/>
    </row>
    <row r="37" spans="1:21" x14ac:dyDescent="0.2">
      <c r="A37" s="334"/>
      <c r="B37" s="124"/>
      <c r="C37" s="124"/>
      <c r="D37" s="124"/>
      <c r="E37" s="124"/>
      <c r="F37" s="124"/>
      <c r="G37" s="124"/>
      <c r="H37" s="124"/>
      <c r="I37" s="124"/>
      <c r="J37" s="124"/>
      <c r="K37" s="124"/>
      <c r="L37" s="124"/>
      <c r="M37" s="124"/>
      <c r="N37" s="124"/>
      <c r="O37" s="124"/>
      <c r="P37" s="124"/>
      <c r="Q37" s="333"/>
      <c r="R37" s="333"/>
      <c r="S37" s="333"/>
      <c r="T37" s="333"/>
      <c r="U37" s="333"/>
    </row>
    <row r="38" spans="1:21" x14ac:dyDescent="0.2">
      <c r="A38" s="334"/>
      <c r="B38" s="124"/>
      <c r="C38" s="124"/>
      <c r="D38" s="124"/>
      <c r="E38" s="124"/>
      <c r="F38" s="124"/>
      <c r="G38" s="124"/>
      <c r="H38" s="124"/>
      <c r="I38" s="124"/>
      <c r="J38" s="124"/>
      <c r="K38" s="124"/>
      <c r="L38" s="124"/>
      <c r="M38" s="124"/>
      <c r="N38" s="124"/>
      <c r="O38" s="124"/>
      <c r="P38" s="124"/>
      <c r="Q38" s="333"/>
      <c r="R38" s="333"/>
      <c r="S38" s="333"/>
      <c r="T38" s="333"/>
      <c r="U38" s="333"/>
    </row>
    <row r="39" spans="1:21" x14ac:dyDescent="0.2">
      <c r="A39" s="334"/>
      <c r="B39" s="124"/>
      <c r="C39" s="124"/>
      <c r="D39" s="124"/>
      <c r="E39" s="124"/>
      <c r="F39" s="124"/>
      <c r="G39" s="124"/>
      <c r="H39" s="124"/>
      <c r="I39" s="124"/>
      <c r="J39" s="124"/>
      <c r="K39" s="124"/>
      <c r="L39" s="124"/>
      <c r="M39" s="124"/>
      <c r="N39" s="124"/>
      <c r="O39" s="124"/>
      <c r="P39" s="124"/>
    </row>
    <row r="40" spans="1:21" x14ac:dyDescent="0.2">
      <c r="A40" s="334"/>
      <c r="B40" s="124"/>
      <c r="C40" s="124"/>
      <c r="D40" s="124"/>
      <c r="E40" s="124"/>
      <c r="F40" s="124"/>
      <c r="G40" s="124"/>
      <c r="H40" s="124"/>
      <c r="I40" s="124"/>
      <c r="J40" s="124"/>
      <c r="K40" s="124"/>
      <c r="L40" s="124"/>
      <c r="M40" s="124"/>
      <c r="N40" s="124"/>
      <c r="O40" s="124"/>
      <c r="P40" s="124"/>
    </row>
    <row r="41" spans="1:21" x14ac:dyDescent="0.2">
      <c r="A41" s="334"/>
      <c r="B41" s="124"/>
      <c r="C41" s="124"/>
      <c r="D41" s="124"/>
      <c r="E41" s="124"/>
      <c r="F41" s="124"/>
      <c r="G41" s="124"/>
      <c r="H41" s="124"/>
      <c r="I41" s="124"/>
      <c r="J41" s="124"/>
      <c r="K41" s="124"/>
      <c r="L41" s="124"/>
      <c r="M41" s="124"/>
      <c r="N41" s="124"/>
      <c r="O41" s="124"/>
      <c r="P41" s="124"/>
    </row>
    <row r="42" spans="1:21" x14ac:dyDescent="0.2">
      <c r="A42" s="334"/>
      <c r="B42" s="124"/>
      <c r="C42" s="124"/>
      <c r="D42" s="124"/>
      <c r="E42" s="124"/>
      <c r="F42" s="124"/>
      <c r="G42" s="124"/>
      <c r="H42" s="124"/>
      <c r="I42" s="124"/>
      <c r="J42" s="124"/>
      <c r="K42" s="124"/>
      <c r="L42" s="124"/>
      <c r="M42" s="124"/>
      <c r="N42" s="124"/>
      <c r="O42" s="124"/>
      <c r="P42" s="124"/>
    </row>
    <row r="43" spans="1:21" x14ac:dyDescent="0.2">
      <c r="A43" s="334"/>
      <c r="B43" s="124"/>
      <c r="C43" s="124"/>
      <c r="D43" s="124"/>
      <c r="E43" s="124"/>
      <c r="F43" s="124"/>
      <c r="G43" s="124"/>
      <c r="H43" s="124"/>
      <c r="I43" s="124"/>
      <c r="J43" s="124"/>
      <c r="K43" s="124"/>
      <c r="L43" s="124"/>
      <c r="M43" s="124"/>
      <c r="N43" s="124"/>
      <c r="O43" s="124"/>
      <c r="P43" s="124"/>
    </row>
    <row r="44" spans="1:21" x14ac:dyDescent="0.2">
      <c r="A44" s="334"/>
      <c r="B44" s="124"/>
      <c r="C44" s="124"/>
      <c r="D44" s="124"/>
      <c r="E44" s="124"/>
      <c r="F44" s="124"/>
      <c r="G44" s="124"/>
      <c r="H44" s="124"/>
      <c r="I44" s="124"/>
      <c r="J44" s="124"/>
      <c r="K44" s="124"/>
      <c r="L44" s="124"/>
      <c r="M44" s="124"/>
      <c r="N44" s="124"/>
      <c r="O44" s="124"/>
      <c r="P44" s="124"/>
    </row>
    <row r="45" spans="1:21" x14ac:dyDescent="0.2">
      <c r="A45" s="334"/>
      <c r="B45" s="124"/>
      <c r="C45" s="124"/>
      <c r="D45" s="124"/>
      <c r="E45" s="124"/>
      <c r="F45" s="124"/>
      <c r="G45" s="124"/>
      <c r="H45" s="124"/>
      <c r="I45" s="124"/>
      <c r="J45" s="124"/>
      <c r="K45" s="124"/>
      <c r="L45" s="124"/>
      <c r="M45" s="124"/>
      <c r="N45" s="124"/>
      <c r="O45" s="124"/>
      <c r="P45" s="124"/>
    </row>
    <row r="46" spans="1:21" x14ac:dyDescent="0.2">
      <c r="A46" s="334"/>
      <c r="B46" s="124"/>
      <c r="C46" s="124"/>
      <c r="D46" s="124"/>
      <c r="E46" s="124"/>
      <c r="F46" s="124"/>
      <c r="G46" s="124"/>
      <c r="H46" s="124"/>
      <c r="I46" s="124"/>
      <c r="J46" s="124"/>
      <c r="K46" s="124"/>
      <c r="L46" s="124"/>
      <c r="M46" s="124"/>
      <c r="N46" s="124"/>
      <c r="O46" s="124"/>
      <c r="P46" s="124"/>
    </row>
    <row r="47" spans="1:21" ht="12" hidden="1" customHeight="1" x14ac:dyDescent="0.2">
      <c r="A47" s="334"/>
      <c r="B47" s="124"/>
      <c r="C47" s="124"/>
      <c r="D47" s="124"/>
      <c r="E47" s="124"/>
      <c r="F47" s="124"/>
      <c r="G47" s="124"/>
      <c r="H47" s="124"/>
      <c r="I47" s="124"/>
      <c r="J47" s="124"/>
      <c r="K47" s="124"/>
      <c r="L47" s="124"/>
      <c r="M47" s="124"/>
      <c r="N47" s="124"/>
      <c r="O47" s="124"/>
      <c r="P47" s="124"/>
    </row>
    <row r="48" spans="1:21" ht="12" hidden="1" customHeight="1" x14ac:dyDescent="0.2">
      <c r="A48" s="334"/>
      <c r="B48" s="124"/>
      <c r="C48" s="124"/>
      <c r="D48" s="124"/>
      <c r="E48" s="124"/>
      <c r="F48" s="124"/>
      <c r="G48" s="124"/>
      <c r="H48" s="124"/>
      <c r="I48" s="124"/>
      <c r="J48" s="124"/>
      <c r="K48" s="124"/>
      <c r="L48" s="124"/>
      <c r="M48" s="124"/>
      <c r="N48" s="124"/>
      <c r="O48" s="124"/>
      <c r="P48" s="124"/>
    </row>
    <row r="49" spans="1:256" ht="12" hidden="1" customHeight="1" x14ac:dyDescent="0.2">
      <c r="A49" s="334"/>
      <c r="B49" s="124"/>
      <c r="C49" s="124"/>
      <c r="D49" s="124"/>
      <c r="E49" s="124"/>
      <c r="F49" s="124"/>
      <c r="G49" s="124"/>
      <c r="H49" s="124"/>
      <c r="I49" s="124"/>
      <c r="J49" s="124"/>
      <c r="K49" s="124"/>
      <c r="L49" s="124"/>
      <c r="M49" s="124"/>
      <c r="N49" s="124"/>
      <c r="O49" s="124"/>
      <c r="P49" s="124"/>
    </row>
    <row r="50" spans="1:256" ht="12" hidden="1" customHeight="1" x14ac:dyDescent="0.2">
      <c r="A50" s="334"/>
      <c r="B50" s="124"/>
      <c r="C50" s="124"/>
      <c r="D50" s="124"/>
      <c r="E50" s="124"/>
      <c r="F50" s="124"/>
      <c r="G50" s="124"/>
      <c r="H50" s="124"/>
      <c r="I50" s="124"/>
      <c r="J50" s="124"/>
      <c r="K50" s="124"/>
      <c r="L50" s="124"/>
      <c r="M50" s="124"/>
      <c r="N50" s="124"/>
      <c r="O50" s="124"/>
      <c r="P50" s="124"/>
    </row>
    <row r="51" spans="1:256" ht="12" hidden="1" customHeight="1" x14ac:dyDescent="0.2">
      <c r="A51" s="334"/>
      <c r="B51" s="124"/>
      <c r="C51" s="124"/>
      <c r="D51" s="124"/>
      <c r="E51" s="124"/>
      <c r="F51" s="124"/>
      <c r="G51" s="124"/>
      <c r="H51" s="124"/>
      <c r="I51" s="124"/>
      <c r="J51" s="124"/>
      <c r="K51" s="124"/>
      <c r="L51" s="124"/>
      <c r="M51" s="124"/>
      <c r="N51" s="124"/>
      <c r="O51" s="124"/>
      <c r="P51" s="124"/>
    </row>
    <row r="52" spans="1:256" ht="12" hidden="1" customHeight="1" x14ac:dyDescent="0.2">
      <c r="A52" s="334"/>
      <c r="B52" s="124"/>
      <c r="C52" s="124"/>
      <c r="D52" s="124"/>
      <c r="E52" s="124"/>
      <c r="F52" s="124"/>
      <c r="G52" s="124"/>
      <c r="H52" s="124"/>
      <c r="I52" s="124"/>
      <c r="J52" s="124"/>
      <c r="K52" s="124"/>
      <c r="L52" s="124"/>
      <c r="M52" s="124"/>
      <c r="N52" s="124"/>
      <c r="O52" s="124"/>
      <c r="P52" s="124"/>
    </row>
    <row r="53" spans="1:256" ht="12" hidden="1" customHeight="1" x14ac:dyDescent="0.2">
      <c r="A53" s="334"/>
      <c r="B53" s="124"/>
      <c r="C53" s="124"/>
      <c r="D53" s="124"/>
      <c r="E53" s="124"/>
      <c r="F53" s="124"/>
      <c r="G53" s="124"/>
      <c r="H53" s="124"/>
      <c r="I53" s="124"/>
      <c r="J53" s="124"/>
      <c r="K53" s="124"/>
      <c r="L53" s="124"/>
      <c r="M53" s="124"/>
      <c r="N53" s="124"/>
      <c r="O53" s="124"/>
      <c r="P53" s="124"/>
    </row>
    <row r="54" spans="1:256" ht="12" hidden="1" customHeight="1" x14ac:dyDescent="0.2">
      <c r="A54" s="334"/>
      <c r="B54" s="124"/>
      <c r="C54" s="124"/>
      <c r="D54" s="124"/>
      <c r="E54" s="124"/>
      <c r="F54" s="124"/>
      <c r="G54" s="124"/>
      <c r="H54" s="124"/>
      <c r="I54" s="124"/>
      <c r="J54" s="124"/>
      <c r="K54" s="124"/>
      <c r="L54" s="124"/>
      <c r="M54" s="124"/>
      <c r="N54" s="124"/>
      <c r="O54" s="124"/>
      <c r="P54" s="124"/>
    </row>
    <row r="55" spans="1:256" ht="12" hidden="1" customHeight="1" x14ac:dyDescent="0.2">
      <c r="A55" s="334"/>
      <c r="B55" s="124"/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24"/>
      <c r="N55" s="124"/>
      <c r="O55" s="124"/>
      <c r="P55" s="124"/>
    </row>
    <row r="56" spans="1:256" ht="12" hidden="1" customHeight="1" x14ac:dyDescent="0.2">
      <c r="A56" s="334"/>
      <c r="B56" s="124"/>
      <c r="C56" s="124"/>
      <c r="D56" s="124"/>
      <c r="E56" s="124"/>
      <c r="F56" s="124"/>
      <c r="G56" s="124"/>
      <c r="H56" s="124"/>
      <c r="I56" s="124"/>
      <c r="J56" s="124"/>
      <c r="K56" s="124"/>
      <c r="L56" s="124"/>
      <c r="M56" s="124"/>
      <c r="N56" s="124"/>
      <c r="O56" s="124"/>
      <c r="P56" s="124"/>
    </row>
    <row r="57" spans="1:256" ht="12" hidden="1" customHeight="1" x14ac:dyDescent="0.2">
      <c r="A57" s="334"/>
      <c r="B57" s="124"/>
      <c r="C57" s="124"/>
      <c r="D57" s="124"/>
      <c r="E57" s="124"/>
      <c r="F57" s="124"/>
      <c r="G57" s="124"/>
      <c r="H57" s="124"/>
      <c r="I57" s="124"/>
      <c r="J57" s="124"/>
      <c r="K57" s="124"/>
      <c r="L57" s="124"/>
      <c r="M57" s="124"/>
      <c r="N57" s="124"/>
      <c r="O57" s="124"/>
      <c r="P57" s="124"/>
    </row>
    <row r="58" spans="1:256" x14ac:dyDescent="0.2">
      <c r="A58" s="334"/>
      <c r="B58" s="124"/>
      <c r="C58" s="124"/>
      <c r="D58" s="124"/>
      <c r="E58" s="124"/>
      <c r="F58" s="124"/>
      <c r="G58" s="124"/>
      <c r="H58" s="124"/>
      <c r="I58" s="124"/>
      <c r="J58" s="124"/>
      <c r="K58" s="124"/>
      <c r="L58" s="124"/>
      <c r="M58" s="124"/>
      <c r="N58" s="124"/>
      <c r="O58" s="124"/>
      <c r="P58" s="124"/>
    </row>
    <row r="59" spans="1:256" x14ac:dyDescent="0.2">
      <c r="B59" s="124"/>
      <c r="C59" s="124"/>
      <c r="D59" s="124"/>
      <c r="E59" s="124"/>
      <c r="F59" s="124"/>
      <c r="G59" s="124"/>
      <c r="H59" s="124"/>
      <c r="I59" s="124"/>
      <c r="J59" s="124"/>
      <c r="K59" s="124"/>
      <c r="L59" s="124"/>
      <c r="M59" s="124"/>
      <c r="N59" s="124"/>
      <c r="O59" s="124"/>
      <c r="P59" s="124"/>
    </row>
    <row r="60" spans="1:256" x14ac:dyDescent="0.2">
      <c r="B60" s="124"/>
      <c r="C60" s="124"/>
      <c r="D60" s="124"/>
      <c r="E60" s="124"/>
      <c r="F60" s="124"/>
      <c r="G60" s="124"/>
      <c r="H60" s="124"/>
      <c r="I60" s="124"/>
      <c r="J60" s="124"/>
      <c r="K60" s="124"/>
      <c r="L60" s="124"/>
      <c r="M60" s="124"/>
      <c r="N60" s="124"/>
      <c r="O60" s="124"/>
      <c r="P60" s="124"/>
    </row>
    <row r="61" spans="1:256" x14ac:dyDescent="0.2">
      <c r="H61" s="124"/>
      <c r="I61" s="125"/>
    </row>
    <row r="62" spans="1:256" s="127" customFormat="1" x14ac:dyDescent="0.2">
      <c r="A62" s="316"/>
      <c r="B62" s="126"/>
      <c r="C62" s="126"/>
      <c r="D62" s="126"/>
      <c r="E62" s="126"/>
      <c r="F62" s="126"/>
      <c r="G62" s="126"/>
      <c r="H62" s="124"/>
      <c r="K62" s="334"/>
      <c r="L62" s="334"/>
      <c r="M62" s="334"/>
      <c r="N62" s="334"/>
      <c r="O62" s="334"/>
      <c r="P62" s="334"/>
      <c r="Q62" s="334"/>
      <c r="R62" s="334"/>
      <c r="S62" s="334"/>
      <c r="T62" s="334"/>
      <c r="U62" s="334"/>
      <c r="V62" s="334"/>
      <c r="W62" s="334"/>
      <c r="X62" s="334"/>
      <c r="Y62" s="334"/>
      <c r="Z62" s="334"/>
      <c r="AA62" s="334"/>
      <c r="AB62" s="334"/>
      <c r="AC62" s="334"/>
      <c r="AD62" s="334"/>
      <c r="AE62" s="334"/>
      <c r="AF62" s="334"/>
      <c r="AG62" s="334"/>
      <c r="AH62" s="334"/>
      <c r="AI62" s="334"/>
      <c r="AJ62" s="334"/>
      <c r="AK62" s="334"/>
      <c r="AL62" s="334"/>
      <c r="AM62" s="334"/>
      <c r="AN62" s="334"/>
      <c r="AO62" s="334"/>
      <c r="AP62" s="334"/>
      <c r="AQ62" s="334"/>
      <c r="AR62" s="334"/>
      <c r="AS62" s="334"/>
      <c r="AT62" s="334"/>
      <c r="AU62" s="334"/>
      <c r="AV62" s="334"/>
      <c r="AW62" s="334"/>
      <c r="AX62" s="334"/>
      <c r="AY62" s="334"/>
      <c r="AZ62" s="334"/>
      <c r="BA62" s="334"/>
      <c r="BB62" s="334"/>
      <c r="BC62" s="334"/>
      <c r="BD62" s="334"/>
      <c r="BE62" s="334"/>
      <c r="BF62" s="334"/>
      <c r="BG62" s="334"/>
      <c r="BH62" s="334"/>
      <c r="BI62" s="334"/>
      <c r="BJ62" s="334"/>
      <c r="BK62" s="334"/>
      <c r="BL62" s="334"/>
      <c r="BM62" s="334"/>
      <c r="BN62" s="334"/>
      <c r="BO62" s="334"/>
      <c r="BP62" s="334"/>
      <c r="BQ62" s="334"/>
      <c r="BR62" s="334"/>
      <c r="BS62" s="334"/>
      <c r="BT62" s="334"/>
      <c r="BU62" s="334"/>
      <c r="BV62" s="334"/>
      <c r="BW62" s="334"/>
      <c r="BX62" s="334"/>
      <c r="BY62" s="334"/>
      <c r="BZ62" s="334"/>
      <c r="CA62" s="334"/>
      <c r="CB62" s="334"/>
      <c r="CC62" s="334"/>
      <c r="CD62" s="334"/>
      <c r="CE62" s="334"/>
      <c r="CF62" s="334"/>
      <c r="CG62" s="334"/>
      <c r="CH62" s="334"/>
      <c r="CI62" s="334"/>
      <c r="CJ62" s="334"/>
      <c r="CK62" s="334"/>
      <c r="CL62" s="334"/>
      <c r="CM62" s="334"/>
      <c r="CN62" s="334"/>
      <c r="CO62" s="334"/>
      <c r="CP62" s="334"/>
      <c r="CQ62" s="334"/>
      <c r="CR62" s="334"/>
      <c r="CS62" s="334"/>
      <c r="CT62" s="334"/>
      <c r="CU62" s="334"/>
      <c r="CV62" s="334"/>
      <c r="CW62" s="334"/>
      <c r="CX62" s="334"/>
      <c r="CY62" s="334"/>
      <c r="CZ62" s="334"/>
      <c r="DA62" s="334"/>
      <c r="DB62" s="334"/>
      <c r="DC62" s="334"/>
      <c r="DD62" s="334"/>
      <c r="DE62" s="334"/>
      <c r="DF62" s="334"/>
      <c r="DG62" s="334"/>
      <c r="DH62" s="334"/>
      <c r="DI62" s="334"/>
      <c r="DJ62" s="334"/>
      <c r="DK62" s="334"/>
      <c r="DL62" s="334"/>
      <c r="DM62" s="334"/>
      <c r="DN62" s="334"/>
      <c r="DO62" s="334"/>
      <c r="DP62" s="334"/>
      <c r="DQ62" s="334"/>
      <c r="DR62" s="334"/>
      <c r="DS62" s="334"/>
      <c r="DT62" s="334"/>
      <c r="DU62" s="334"/>
      <c r="DV62" s="334"/>
      <c r="DW62" s="334"/>
      <c r="DX62" s="334"/>
      <c r="DY62" s="334"/>
      <c r="DZ62" s="334"/>
      <c r="EA62" s="334"/>
      <c r="EB62" s="334"/>
      <c r="EC62" s="334"/>
      <c r="ED62" s="334"/>
      <c r="EE62" s="334"/>
      <c r="EF62" s="334"/>
      <c r="EG62" s="334"/>
      <c r="EH62" s="334"/>
      <c r="EI62" s="334"/>
      <c r="EJ62" s="334"/>
      <c r="EK62" s="334"/>
      <c r="EL62" s="334"/>
      <c r="EM62" s="334"/>
      <c r="EN62" s="334"/>
      <c r="EO62" s="334"/>
      <c r="EP62" s="334"/>
      <c r="EQ62" s="334"/>
      <c r="ER62" s="334"/>
      <c r="ES62" s="334"/>
      <c r="ET62" s="334"/>
      <c r="EU62" s="334"/>
      <c r="EV62" s="334"/>
      <c r="EW62" s="334"/>
      <c r="EX62" s="334"/>
      <c r="EY62" s="334"/>
      <c r="EZ62" s="334"/>
      <c r="FA62" s="334"/>
      <c r="FB62" s="334"/>
      <c r="FC62" s="334"/>
      <c r="FD62" s="334"/>
      <c r="FE62" s="334"/>
      <c r="FF62" s="334"/>
      <c r="FG62" s="334"/>
      <c r="FH62" s="334"/>
      <c r="FI62" s="334"/>
      <c r="FJ62" s="334"/>
      <c r="FK62" s="334"/>
      <c r="FL62" s="334"/>
      <c r="FM62" s="334"/>
      <c r="FN62" s="334"/>
      <c r="FO62" s="334"/>
      <c r="FP62" s="334"/>
      <c r="FQ62" s="334"/>
      <c r="FR62" s="334"/>
      <c r="FS62" s="334"/>
      <c r="FT62" s="334"/>
      <c r="FU62" s="334"/>
      <c r="FV62" s="334"/>
      <c r="FW62" s="334"/>
      <c r="FX62" s="334"/>
      <c r="FY62" s="334"/>
      <c r="FZ62" s="334"/>
      <c r="GA62" s="334"/>
      <c r="GB62" s="334"/>
      <c r="GC62" s="334"/>
      <c r="GD62" s="334"/>
      <c r="GE62" s="334"/>
      <c r="GF62" s="334"/>
      <c r="GG62" s="334"/>
      <c r="GH62" s="334"/>
      <c r="GI62" s="334"/>
      <c r="GJ62" s="334"/>
      <c r="GK62" s="334"/>
      <c r="GL62" s="334"/>
      <c r="GM62" s="334"/>
      <c r="GN62" s="334"/>
      <c r="GO62" s="334"/>
      <c r="GP62" s="334"/>
      <c r="GQ62" s="334"/>
      <c r="GR62" s="334"/>
      <c r="GS62" s="334"/>
      <c r="GT62" s="334"/>
      <c r="GU62" s="334"/>
      <c r="GV62" s="334"/>
      <c r="GW62" s="334"/>
      <c r="GX62" s="334"/>
      <c r="GY62" s="334"/>
      <c r="GZ62" s="334"/>
      <c r="HA62" s="334"/>
      <c r="HB62" s="334"/>
      <c r="HC62" s="334"/>
      <c r="HD62" s="334"/>
      <c r="HE62" s="334"/>
      <c r="HF62" s="334"/>
      <c r="HG62" s="334"/>
      <c r="HH62" s="334"/>
      <c r="HI62" s="334"/>
      <c r="HJ62" s="334"/>
      <c r="HK62" s="334"/>
      <c r="HL62" s="334"/>
      <c r="HM62" s="334"/>
      <c r="HN62" s="334"/>
      <c r="HO62" s="334"/>
      <c r="HP62" s="334"/>
      <c r="HQ62" s="334"/>
      <c r="HR62" s="334"/>
      <c r="HS62" s="334"/>
      <c r="HT62" s="334"/>
      <c r="HU62" s="334"/>
      <c r="HV62" s="334"/>
      <c r="HW62" s="334"/>
      <c r="HX62" s="334"/>
      <c r="HY62" s="334"/>
      <c r="HZ62" s="334"/>
      <c r="IA62" s="334"/>
      <c r="IB62" s="334"/>
      <c r="IC62" s="334"/>
      <c r="ID62" s="334"/>
      <c r="IE62" s="334"/>
      <c r="IF62" s="334"/>
      <c r="IG62" s="334"/>
      <c r="IH62" s="334"/>
      <c r="II62" s="334"/>
      <c r="IJ62" s="334"/>
      <c r="IK62" s="334"/>
      <c r="IL62" s="334"/>
      <c r="IM62" s="334"/>
      <c r="IN62" s="334"/>
      <c r="IO62" s="334"/>
      <c r="IP62" s="334"/>
      <c r="IQ62" s="334"/>
      <c r="IR62" s="334"/>
      <c r="IS62" s="334"/>
      <c r="IT62" s="334"/>
      <c r="IU62" s="334"/>
      <c r="IV62" s="334"/>
    </row>
    <row r="63" spans="1:256" s="127" customFormat="1" x14ac:dyDescent="0.2">
      <c r="A63" s="316"/>
      <c r="B63" s="126"/>
      <c r="C63" s="126"/>
      <c r="D63" s="126"/>
      <c r="E63" s="126"/>
      <c r="F63" s="126"/>
      <c r="G63" s="126"/>
      <c r="H63" s="126"/>
      <c r="K63" s="334"/>
      <c r="L63" s="334"/>
      <c r="M63" s="334"/>
      <c r="N63" s="334"/>
      <c r="O63" s="334"/>
      <c r="P63" s="334"/>
      <c r="Q63" s="334"/>
      <c r="R63" s="334"/>
      <c r="S63" s="334"/>
      <c r="T63" s="334"/>
      <c r="U63" s="334"/>
      <c r="V63" s="334"/>
      <c r="W63" s="334"/>
      <c r="X63" s="334"/>
      <c r="Y63" s="334"/>
      <c r="Z63" s="334"/>
      <c r="AA63" s="334"/>
      <c r="AB63" s="334"/>
      <c r="AC63" s="334"/>
      <c r="AD63" s="334"/>
      <c r="AE63" s="334"/>
      <c r="AF63" s="334"/>
      <c r="AG63" s="334"/>
      <c r="AH63" s="334"/>
      <c r="AI63" s="334"/>
      <c r="AJ63" s="334"/>
      <c r="AK63" s="334"/>
      <c r="AL63" s="334"/>
      <c r="AM63" s="334"/>
      <c r="AN63" s="334"/>
      <c r="AO63" s="334"/>
      <c r="AP63" s="334"/>
      <c r="AQ63" s="334"/>
      <c r="AR63" s="334"/>
      <c r="AS63" s="334"/>
      <c r="AT63" s="334"/>
      <c r="AU63" s="334"/>
      <c r="AV63" s="334"/>
      <c r="AW63" s="334"/>
      <c r="AX63" s="334"/>
      <c r="AY63" s="334"/>
      <c r="AZ63" s="334"/>
      <c r="BA63" s="334"/>
      <c r="BB63" s="334"/>
      <c r="BC63" s="334"/>
      <c r="BD63" s="334"/>
      <c r="BE63" s="334"/>
      <c r="BF63" s="334"/>
      <c r="BG63" s="334"/>
      <c r="BH63" s="334"/>
      <c r="BI63" s="334"/>
      <c r="BJ63" s="334"/>
      <c r="BK63" s="334"/>
      <c r="BL63" s="334"/>
      <c r="BM63" s="334"/>
      <c r="BN63" s="334"/>
      <c r="BO63" s="334"/>
      <c r="BP63" s="334"/>
      <c r="BQ63" s="334"/>
      <c r="BR63" s="334"/>
      <c r="BS63" s="334"/>
      <c r="BT63" s="334"/>
      <c r="BU63" s="334"/>
      <c r="BV63" s="334"/>
      <c r="BW63" s="334"/>
      <c r="BX63" s="334"/>
      <c r="BY63" s="334"/>
      <c r="BZ63" s="334"/>
      <c r="CA63" s="334"/>
      <c r="CB63" s="334"/>
      <c r="CC63" s="334"/>
      <c r="CD63" s="334"/>
      <c r="CE63" s="334"/>
      <c r="CF63" s="334"/>
      <c r="CG63" s="334"/>
      <c r="CH63" s="334"/>
      <c r="CI63" s="334"/>
      <c r="CJ63" s="334"/>
      <c r="CK63" s="334"/>
      <c r="CL63" s="334"/>
      <c r="CM63" s="334"/>
      <c r="CN63" s="334"/>
      <c r="CO63" s="334"/>
      <c r="CP63" s="334"/>
      <c r="CQ63" s="334"/>
      <c r="CR63" s="334"/>
      <c r="CS63" s="334"/>
      <c r="CT63" s="334"/>
      <c r="CU63" s="334"/>
      <c r="CV63" s="334"/>
      <c r="CW63" s="334"/>
      <c r="CX63" s="334"/>
      <c r="CY63" s="334"/>
      <c r="CZ63" s="334"/>
      <c r="DA63" s="334"/>
      <c r="DB63" s="334"/>
      <c r="DC63" s="334"/>
      <c r="DD63" s="334"/>
      <c r="DE63" s="334"/>
      <c r="DF63" s="334"/>
      <c r="DG63" s="334"/>
      <c r="DH63" s="334"/>
      <c r="DI63" s="334"/>
      <c r="DJ63" s="334"/>
      <c r="DK63" s="334"/>
      <c r="DL63" s="334"/>
      <c r="DM63" s="334"/>
      <c r="DN63" s="334"/>
      <c r="DO63" s="334"/>
      <c r="DP63" s="334"/>
      <c r="DQ63" s="334"/>
      <c r="DR63" s="334"/>
      <c r="DS63" s="334"/>
      <c r="DT63" s="334"/>
      <c r="DU63" s="334"/>
      <c r="DV63" s="334"/>
      <c r="DW63" s="334"/>
      <c r="DX63" s="334"/>
      <c r="DY63" s="334"/>
      <c r="DZ63" s="334"/>
      <c r="EA63" s="334"/>
      <c r="EB63" s="334"/>
      <c r="EC63" s="334"/>
      <c r="ED63" s="334"/>
      <c r="EE63" s="334"/>
      <c r="EF63" s="334"/>
      <c r="EG63" s="334"/>
      <c r="EH63" s="334"/>
      <c r="EI63" s="334"/>
      <c r="EJ63" s="334"/>
      <c r="EK63" s="334"/>
      <c r="EL63" s="334"/>
      <c r="EM63" s="334"/>
      <c r="EN63" s="334"/>
      <c r="EO63" s="334"/>
      <c r="EP63" s="334"/>
      <c r="EQ63" s="334"/>
      <c r="ER63" s="334"/>
      <c r="ES63" s="334"/>
      <c r="ET63" s="334"/>
      <c r="EU63" s="334"/>
      <c r="EV63" s="334"/>
      <c r="EW63" s="334"/>
      <c r="EX63" s="334"/>
      <c r="EY63" s="334"/>
      <c r="EZ63" s="334"/>
      <c r="FA63" s="334"/>
      <c r="FB63" s="334"/>
      <c r="FC63" s="334"/>
      <c r="FD63" s="334"/>
      <c r="FE63" s="334"/>
      <c r="FF63" s="334"/>
      <c r="FG63" s="334"/>
      <c r="FH63" s="334"/>
      <c r="FI63" s="334"/>
      <c r="FJ63" s="334"/>
      <c r="FK63" s="334"/>
      <c r="FL63" s="334"/>
      <c r="FM63" s="334"/>
      <c r="FN63" s="334"/>
      <c r="FO63" s="334"/>
      <c r="FP63" s="334"/>
      <c r="FQ63" s="334"/>
      <c r="FR63" s="334"/>
      <c r="FS63" s="334"/>
      <c r="FT63" s="334"/>
      <c r="FU63" s="334"/>
      <c r="FV63" s="334"/>
      <c r="FW63" s="334"/>
      <c r="FX63" s="334"/>
      <c r="FY63" s="334"/>
      <c r="FZ63" s="334"/>
      <c r="GA63" s="334"/>
      <c r="GB63" s="334"/>
      <c r="GC63" s="334"/>
      <c r="GD63" s="334"/>
      <c r="GE63" s="334"/>
      <c r="GF63" s="334"/>
      <c r="GG63" s="334"/>
      <c r="GH63" s="334"/>
      <c r="GI63" s="334"/>
      <c r="GJ63" s="334"/>
      <c r="GK63" s="334"/>
      <c r="GL63" s="334"/>
      <c r="GM63" s="334"/>
      <c r="GN63" s="334"/>
      <c r="GO63" s="334"/>
      <c r="GP63" s="334"/>
      <c r="GQ63" s="334"/>
      <c r="GR63" s="334"/>
      <c r="GS63" s="334"/>
      <c r="GT63" s="334"/>
      <c r="GU63" s="334"/>
      <c r="GV63" s="334"/>
      <c r="GW63" s="334"/>
      <c r="GX63" s="334"/>
      <c r="GY63" s="334"/>
      <c r="GZ63" s="334"/>
      <c r="HA63" s="334"/>
      <c r="HB63" s="334"/>
      <c r="HC63" s="334"/>
      <c r="HD63" s="334"/>
      <c r="HE63" s="334"/>
      <c r="HF63" s="334"/>
      <c r="HG63" s="334"/>
      <c r="HH63" s="334"/>
      <c r="HI63" s="334"/>
      <c r="HJ63" s="334"/>
      <c r="HK63" s="334"/>
      <c r="HL63" s="334"/>
      <c r="HM63" s="334"/>
      <c r="HN63" s="334"/>
      <c r="HO63" s="334"/>
      <c r="HP63" s="334"/>
      <c r="HQ63" s="334"/>
      <c r="HR63" s="334"/>
      <c r="HS63" s="334"/>
      <c r="HT63" s="334"/>
      <c r="HU63" s="334"/>
      <c r="HV63" s="334"/>
      <c r="HW63" s="334"/>
      <c r="HX63" s="334"/>
      <c r="HY63" s="334"/>
      <c r="HZ63" s="334"/>
      <c r="IA63" s="334"/>
      <c r="IB63" s="334"/>
      <c r="IC63" s="334"/>
      <c r="ID63" s="334"/>
      <c r="IE63" s="334"/>
      <c r="IF63" s="334"/>
      <c r="IG63" s="334"/>
      <c r="IH63" s="334"/>
      <c r="II63" s="334"/>
      <c r="IJ63" s="334"/>
      <c r="IK63" s="334"/>
      <c r="IL63" s="334"/>
      <c r="IM63" s="334"/>
      <c r="IN63" s="334"/>
      <c r="IO63" s="334"/>
      <c r="IP63" s="334"/>
      <c r="IQ63" s="334"/>
      <c r="IR63" s="334"/>
      <c r="IS63" s="334"/>
      <c r="IT63" s="334"/>
      <c r="IU63" s="334"/>
      <c r="IV63" s="334"/>
    </row>
  </sheetData>
  <mergeCells count="101">
    <mergeCell ref="D3:D4"/>
    <mergeCell ref="E3:E4"/>
    <mergeCell ref="F3:F4"/>
    <mergeCell ref="G3:G4"/>
    <mergeCell ref="H3:H4"/>
    <mergeCell ref="AU3:AY3"/>
    <mergeCell ref="AZ3:BD3"/>
    <mergeCell ref="BE3:BI3"/>
    <mergeCell ref="BJ3:BN3"/>
    <mergeCell ref="BO3:BS3"/>
    <mergeCell ref="BT3:BX3"/>
    <mergeCell ref="Q3:U3"/>
    <mergeCell ref="V3:Z3"/>
    <mergeCell ref="AA3:AE3"/>
    <mergeCell ref="AF3:AJ3"/>
    <mergeCell ref="AK3:AO3"/>
    <mergeCell ref="AP3:AT3"/>
    <mergeCell ref="DC3:DG3"/>
    <mergeCell ref="DH3:DL3"/>
    <mergeCell ref="DM3:DQ3"/>
    <mergeCell ref="DR3:DV3"/>
    <mergeCell ref="DW3:EA3"/>
    <mergeCell ref="EB3:EF3"/>
    <mergeCell ref="BY3:CC3"/>
    <mergeCell ref="CD3:CH3"/>
    <mergeCell ref="CI3:CM3"/>
    <mergeCell ref="CN3:CR3"/>
    <mergeCell ref="CS3:CW3"/>
    <mergeCell ref="CX3:DB3"/>
    <mergeCell ref="FK3:FO3"/>
    <mergeCell ref="FP3:FT3"/>
    <mergeCell ref="FU3:FY3"/>
    <mergeCell ref="FZ3:GD3"/>
    <mergeCell ref="GE3:GI3"/>
    <mergeCell ref="GJ3:GN3"/>
    <mergeCell ref="EG3:EK3"/>
    <mergeCell ref="EL3:EP3"/>
    <mergeCell ref="EQ3:EU3"/>
    <mergeCell ref="EV3:EZ3"/>
    <mergeCell ref="FA3:FE3"/>
    <mergeCell ref="FF3:FJ3"/>
    <mergeCell ref="HS3:HW3"/>
    <mergeCell ref="HX3:IB3"/>
    <mergeCell ref="IC3:IG3"/>
    <mergeCell ref="IH3:IL3"/>
    <mergeCell ref="IM3:IQ3"/>
    <mergeCell ref="IR3:IV3"/>
    <mergeCell ref="GO3:GS3"/>
    <mergeCell ref="GT3:GX3"/>
    <mergeCell ref="GY3:HC3"/>
    <mergeCell ref="HD3:HH3"/>
    <mergeCell ref="HI3:HM3"/>
    <mergeCell ref="HN3:HR3"/>
    <mergeCell ref="AU27:AY27"/>
    <mergeCell ref="AZ27:BD27"/>
    <mergeCell ref="BE27:BI27"/>
    <mergeCell ref="BJ27:BN27"/>
    <mergeCell ref="BO27:BS27"/>
    <mergeCell ref="BT27:BX27"/>
    <mergeCell ref="Q27:U27"/>
    <mergeCell ref="V27:Z27"/>
    <mergeCell ref="AA27:AE27"/>
    <mergeCell ref="AF27:AJ27"/>
    <mergeCell ref="AK27:AO27"/>
    <mergeCell ref="AP27:AT27"/>
    <mergeCell ref="DC27:DG27"/>
    <mergeCell ref="DH27:DL27"/>
    <mergeCell ref="DM27:DQ27"/>
    <mergeCell ref="DR27:DV27"/>
    <mergeCell ref="DW27:EA27"/>
    <mergeCell ref="EB27:EF27"/>
    <mergeCell ref="BY27:CC27"/>
    <mergeCell ref="CD27:CH27"/>
    <mergeCell ref="CI27:CM27"/>
    <mergeCell ref="CN27:CR27"/>
    <mergeCell ref="CS27:CW27"/>
    <mergeCell ref="CX27:DB27"/>
    <mergeCell ref="FK27:FO27"/>
    <mergeCell ref="FP27:FT27"/>
    <mergeCell ref="FU27:FY27"/>
    <mergeCell ref="FZ27:GD27"/>
    <mergeCell ref="GE27:GI27"/>
    <mergeCell ref="GJ27:GN27"/>
    <mergeCell ref="EG27:EK27"/>
    <mergeCell ref="EL27:EP27"/>
    <mergeCell ref="EQ27:EU27"/>
    <mergeCell ref="EV27:EZ27"/>
    <mergeCell ref="FA27:FE27"/>
    <mergeCell ref="FF27:FJ27"/>
    <mergeCell ref="HS27:HW27"/>
    <mergeCell ref="HX27:IB27"/>
    <mergeCell ref="IC27:IG27"/>
    <mergeCell ref="IH27:IL27"/>
    <mergeCell ref="IM27:IQ27"/>
    <mergeCell ref="IR27:IV27"/>
    <mergeCell ref="GO27:GS27"/>
    <mergeCell ref="GT27:GX27"/>
    <mergeCell ref="GY27:HC27"/>
    <mergeCell ref="HD27:HH27"/>
    <mergeCell ref="HI27:HM27"/>
    <mergeCell ref="HN27:HR27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  <headerFooter>
    <oddFooter>&amp;C&amp;"Arial,Kursywa"&amp;8&amp;F / 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L74"/>
  <sheetViews>
    <sheetView showGridLines="0" zoomScaleNormal="100" zoomScaleSheetLayoutView="100" workbookViewId="0">
      <selection activeCell="G19" sqref="G19"/>
    </sheetView>
  </sheetViews>
  <sheetFormatPr defaultColWidth="9.140625" defaultRowHeight="12" x14ac:dyDescent="0.25"/>
  <cols>
    <col min="1" max="1" width="3.7109375" style="344" customWidth="1"/>
    <col min="2" max="2" width="67" style="140" customWidth="1"/>
    <col min="3" max="3" width="0.7109375" style="140" customWidth="1"/>
    <col min="4" max="4" width="19.7109375" style="140" customWidth="1"/>
    <col min="5" max="5" width="19" style="140" customWidth="1"/>
    <col min="6" max="6" width="8.42578125" style="140" customWidth="1"/>
    <col min="7" max="7" width="16.7109375" style="140" customWidth="1"/>
    <col min="8" max="8" width="32.42578125" style="140" customWidth="1"/>
    <col min="9" max="9" width="9.140625" style="132" customWidth="1"/>
    <col min="10" max="16384" width="9.140625" style="344"/>
  </cols>
  <sheetData>
    <row r="1" spans="2:12" s="101" customFormat="1" ht="15" customHeight="1" x14ac:dyDescent="0.25">
      <c r="B1" s="340"/>
      <c r="C1" s="341"/>
      <c r="D1" s="211"/>
      <c r="E1" s="211"/>
      <c r="F1" s="128"/>
      <c r="G1" s="128"/>
      <c r="H1" s="128"/>
      <c r="I1" s="128"/>
      <c r="J1" s="128"/>
      <c r="K1" s="342"/>
      <c r="L1" s="343"/>
    </row>
    <row r="2" spans="2:12" s="101" customFormat="1" ht="15" customHeight="1" x14ac:dyDescent="0.25">
      <c r="B2" s="79" t="s">
        <v>116</v>
      </c>
      <c r="C2" s="79"/>
      <c r="D2" s="84"/>
      <c r="E2" s="84"/>
      <c r="F2" s="79"/>
      <c r="G2" s="133"/>
      <c r="H2" s="133"/>
      <c r="I2" s="84"/>
    </row>
    <row r="3" spans="2:12" x14ac:dyDescent="0.25">
      <c r="B3" s="129"/>
      <c r="C3" s="129"/>
      <c r="D3" s="130"/>
      <c r="E3" s="131" t="s">
        <v>117</v>
      </c>
      <c r="F3" s="129"/>
      <c r="G3" s="133"/>
      <c r="H3" s="133"/>
    </row>
    <row r="4" spans="2:12" ht="24" x14ac:dyDescent="0.25">
      <c r="B4" s="133"/>
      <c r="C4" s="133"/>
      <c r="D4" s="134" t="s">
        <v>4</v>
      </c>
      <c r="E4" s="134" t="s">
        <v>4</v>
      </c>
      <c r="F4" s="135"/>
      <c r="G4" s="133"/>
      <c r="H4" s="133"/>
    </row>
    <row r="5" spans="2:12" x14ac:dyDescent="0.25">
      <c r="B5" s="133"/>
      <c r="C5" s="133"/>
      <c r="D5" s="136">
        <v>0</v>
      </c>
      <c r="E5" s="136">
        <v>0</v>
      </c>
      <c r="F5" s="135"/>
      <c r="G5" s="133"/>
      <c r="H5" s="133"/>
    </row>
    <row r="6" spans="2:12" x14ac:dyDescent="0.25">
      <c r="B6" s="137" t="s">
        <v>119</v>
      </c>
      <c r="C6" s="137"/>
      <c r="D6" s="138"/>
      <c r="E6" s="138"/>
      <c r="F6" s="34"/>
      <c r="G6" s="133"/>
      <c r="H6" s="133"/>
    </row>
    <row r="7" spans="2:12" ht="15" customHeight="1" x14ac:dyDescent="0.25">
      <c r="B7" s="21" t="s">
        <v>120</v>
      </c>
      <c r="C7" s="21"/>
      <c r="D7" s="139">
        <v>1504</v>
      </c>
      <c r="E7" s="139">
        <v>2328</v>
      </c>
      <c r="G7" s="133"/>
      <c r="H7" s="133"/>
    </row>
    <row r="8" spans="2:12" x14ac:dyDescent="0.25">
      <c r="B8" s="21" t="s">
        <v>121</v>
      </c>
      <c r="C8" s="21"/>
      <c r="D8" s="141"/>
      <c r="E8" s="142"/>
      <c r="F8" s="30"/>
      <c r="G8" s="133"/>
      <c r="H8" s="133"/>
    </row>
    <row r="9" spans="2:12" x14ac:dyDescent="0.25">
      <c r="B9" s="15" t="s">
        <v>122</v>
      </c>
      <c r="C9" s="15"/>
      <c r="D9" s="141">
        <v>9753</v>
      </c>
      <c r="E9" s="141">
        <v>9222</v>
      </c>
      <c r="F9" s="29"/>
      <c r="G9" s="133"/>
      <c r="H9" s="133"/>
    </row>
    <row r="10" spans="2:12" x14ac:dyDescent="0.25">
      <c r="B10" s="15" t="s">
        <v>123</v>
      </c>
      <c r="C10" s="15"/>
      <c r="D10" s="141">
        <v>392</v>
      </c>
      <c r="E10" s="141">
        <v>-684</v>
      </c>
      <c r="F10" s="29"/>
      <c r="G10" s="133"/>
      <c r="H10" s="133"/>
    </row>
    <row r="11" spans="2:12" x14ac:dyDescent="0.25">
      <c r="B11" s="15" t="s">
        <v>124</v>
      </c>
      <c r="C11" s="15"/>
      <c r="D11" s="141">
        <v>624</v>
      </c>
      <c r="E11" s="141">
        <v>-823</v>
      </c>
      <c r="F11" s="143"/>
      <c r="G11" s="133"/>
      <c r="H11" s="133"/>
    </row>
    <row r="12" spans="2:12" ht="27.75" customHeight="1" x14ac:dyDescent="0.25">
      <c r="B12" s="51" t="s">
        <v>125</v>
      </c>
      <c r="C12" s="15"/>
      <c r="D12" s="141">
        <v>-2369</v>
      </c>
      <c r="E12" s="141">
        <v>-161</v>
      </c>
      <c r="F12" s="29"/>
      <c r="G12" s="133"/>
      <c r="H12" s="133"/>
    </row>
    <row r="13" spans="2:12" x14ac:dyDescent="0.25">
      <c r="B13" s="15" t="s">
        <v>126</v>
      </c>
      <c r="C13" s="51"/>
      <c r="D13" s="141">
        <v>-302</v>
      </c>
      <c r="E13" s="141">
        <v>0</v>
      </c>
      <c r="F13" s="143"/>
      <c r="G13" s="133"/>
      <c r="H13" s="133"/>
    </row>
    <row r="14" spans="2:12" ht="20.25" hidden="1" customHeight="1" x14ac:dyDescent="0.25">
      <c r="B14" s="51" t="s">
        <v>127</v>
      </c>
      <c r="C14" s="51"/>
      <c r="D14" s="141">
        <v>0</v>
      </c>
      <c r="E14" s="141">
        <v>0</v>
      </c>
      <c r="F14" s="143"/>
      <c r="G14" s="133"/>
      <c r="H14" s="133"/>
    </row>
    <row r="15" spans="2:12" ht="15" customHeight="1" x14ac:dyDescent="0.25">
      <c r="B15" s="137" t="s">
        <v>128</v>
      </c>
      <c r="C15" s="137"/>
      <c r="D15" s="139">
        <v>9602</v>
      </c>
      <c r="E15" s="144">
        <v>9882</v>
      </c>
      <c r="F15" s="34"/>
      <c r="G15" s="133"/>
      <c r="H15" s="133"/>
    </row>
    <row r="16" spans="2:12" x14ac:dyDescent="0.25">
      <c r="B16" s="51" t="s">
        <v>129</v>
      </c>
      <c r="C16" s="51"/>
      <c r="D16" s="141">
        <v>-101093</v>
      </c>
      <c r="E16" s="141">
        <v>-4115</v>
      </c>
      <c r="F16" s="143"/>
      <c r="G16" s="133"/>
      <c r="H16" s="133"/>
    </row>
    <row r="17" spans="2:9" x14ac:dyDescent="0.25">
      <c r="B17" s="15" t="s">
        <v>130</v>
      </c>
      <c r="C17" s="15"/>
      <c r="D17" s="141">
        <v>-18043</v>
      </c>
      <c r="E17" s="141">
        <v>12171</v>
      </c>
      <c r="F17" s="29"/>
      <c r="G17" s="133"/>
      <c r="H17" s="133"/>
    </row>
    <row r="18" spans="2:9" x14ac:dyDescent="0.25">
      <c r="B18" s="15" t="s">
        <v>131</v>
      </c>
      <c r="C18" s="15"/>
      <c r="D18" s="141">
        <v>-3236</v>
      </c>
      <c r="E18" s="141">
        <v>-13515</v>
      </c>
      <c r="F18" s="143"/>
      <c r="G18" s="133"/>
      <c r="H18" s="133"/>
    </row>
    <row r="19" spans="2:9" ht="24" x14ac:dyDescent="0.25">
      <c r="B19" s="51" t="s">
        <v>132</v>
      </c>
      <c r="C19" s="51"/>
      <c r="D19" s="141">
        <v>128530</v>
      </c>
      <c r="E19" s="141">
        <v>-40970</v>
      </c>
      <c r="F19" s="143"/>
      <c r="G19" s="133"/>
      <c r="H19" s="133"/>
    </row>
    <row r="20" spans="2:9" x14ac:dyDescent="0.25">
      <c r="B20" s="15" t="s">
        <v>133</v>
      </c>
      <c r="C20" s="15"/>
      <c r="D20" s="141">
        <v>289</v>
      </c>
      <c r="E20" s="141">
        <v>-137</v>
      </c>
      <c r="F20" s="29"/>
      <c r="G20" s="133"/>
      <c r="H20" s="133"/>
    </row>
    <row r="21" spans="2:9" s="345" customFormat="1" hidden="1" x14ac:dyDescent="0.25">
      <c r="B21" s="15" t="s">
        <v>134</v>
      </c>
      <c r="C21" s="15"/>
      <c r="D21" s="141">
        <v>0</v>
      </c>
      <c r="E21" s="141">
        <v>0</v>
      </c>
      <c r="F21" s="29"/>
      <c r="G21" s="133"/>
      <c r="H21" s="133"/>
      <c r="I21" s="158"/>
    </row>
    <row r="22" spans="2:9" s="345" customFormat="1" hidden="1" x14ac:dyDescent="0.25">
      <c r="B22" s="15" t="s">
        <v>135</v>
      </c>
      <c r="C22" s="15"/>
      <c r="D22" s="141">
        <v>0</v>
      </c>
      <c r="E22" s="141">
        <v>0</v>
      </c>
      <c r="F22" s="29"/>
      <c r="G22" s="133"/>
      <c r="H22" s="133"/>
      <c r="I22" s="132"/>
    </row>
    <row r="23" spans="2:9" x14ac:dyDescent="0.25">
      <c r="B23" s="15" t="s">
        <v>136</v>
      </c>
      <c r="C23" s="15"/>
      <c r="D23" s="141">
        <v>20</v>
      </c>
      <c r="E23" s="141">
        <v>2864</v>
      </c>
      <c r="G23" s="133"/>
      <c r="H23" s="133"/>
    </row>
    <row r="24" spans="2:9" ht="15" customHeight="1" x14ac:dyDescent="0.25">
      <c r="B24" s="137" t="s">
        <v>137</v>
      </c>
      <c r="C24" s="137"/>
      <c r="D24" s="146">
        <v>16069</v>
      </c>
      <c r="E24" s="147">
        <v>-33820</v>
      </c>
      <c r="F24" s="34"/>
      <c r="G24" s="133"/>
      <c r="H24" s="133"/>
    </row>
    <row r="25" spans="2:9" ht="7.5" customHeight="1" x14ac:dyDescent="0.25">
      <c r="B25" s="15"/>
      <c r="C25" s="15"/>
      <c r="D25" s="148"/>
      <c r="E25" s="149"/>
      <c r="F25" s="29"/>
      <c r="G25" s="133"/>
      <c r="H25" s="133"/>
    </row>
    <row r="26" spans="2:9" ht="15" customHeight="1" x14ac:dyDescent="0.25">
      <c r="B26" s="137" t="s">
        <v>138</v>
      </c>
      <c r="C26" s="137"/>
      <c r="D26" s="141"/>
      <c r="E26" s="142"/>
      <c r="F26" s="34"/>
      <c r="G26" s="133"/>
      <c r="H26" s="133"/>
    </row>
    <row r="27" spans="2:9" x14ac:dyDescent="0.25">
      <c r="B27" s="51" t="s">
        <v>139</v>
      </c>
      <c r="C27" s="51"/>
      <c r="D27" s="141">
        <v>381</v>
      </c>
      <c r="E27" s="141">
        <v>517</v>
      </c>
      <c r="F27" s="143"/>
      <c r="G27" s="133"/>
      <c r="H27" s="133"/>
    </row>
    <row r="28" spans="2:9" x14ac:dyDescent="0.25">
      <c r="B28" s="51" t="s">
        <v>140</v>
      </c>
      <c r="C28" s="51"/>
      <c r="D28" s="141">
        <v>-21330</v>
      </c>
      <c r="E28" s="141">
        <v>-10982</v>
      </c>
      <c r="F28" s="143"/>
      <c r="G28" s="133"/>
      <c r="H28" s="133"/>
    </row>
    <row r="29" spans="2:9" s="345" customFormat="1" hidden="1" x14ac:dyDescent="0.25">
      <c r="B29" s="15" t="s">
        <v>141</v>
      </c>
      <c r="C29" s="15"/>
      <c r="D29" s="141">
        <v>0</v>
      </c>
      <c r="E29" s="141">
        <v>0</v>
      </c>
      <c r="F29" s="29"/>
      <c r="G29" s="133"/>
      <c r="H29" s="133"/>
      <c r="I29" s="132"/>
    </row>
    <row r="30" spans="2:9" ht="13.5" hidden="1" customHeight="1" x14ac:dyDescent="0.25">
      <c r="B30" s="51" t="s">
        <v>142</v>
      </c>
      <c r="C30" s="51"/>
      <c r="D30" s="141">
        <v>0</v>
      </c>
      <c r="E30" s="141">
        <v>0</v>
      </c>
      <c r="F30" s="143"/>
      <c r="G30" s="133"/>
      <c r="H30" s="133"/>
    </row>
    <row r="31" spans="2:9" ht="14.25" hidden="1" customHeight="1" x14ac:dyDescent="0.25">
      <c r="B31" s="51" t="s">
        <v>143</v>
      </c>
      <c r="C31" s="51"/>
      <c r="D31" s="141">
        <v>0</v>
      </c>
      <c r="E31" s="141">
        <v>0</v>
      </c>
      <c r="F31" s="143"/>
      <c r="G31" s="133"/>
      <c r="H31" s="133"/>
    </row>
    <row r="32" spans="2:9" s="345" customFormat="1" hidden="1" x14ac:dyDescent="0.25">
      <c r="B32" s="15" t="s">
        <v>144</v>
      </c>
      <c r="C32" s="15"/>
      <c r="D32" s="141">
        <v>0</v>
      </c>
      <c r="E32" s="141">
        <v>0</v>
      </c>
      <c r="F32" s="29"/>
      <c r="G32" s="133"/>
      <c r="H32" s="133"/>
      <c r="I32" s="132"/>
    </row>
    <row r="33" spans="2:9" s="345" customFormat="1" x14ac:dyDescent="0.25">
      <c r="B33" s="145" t="s">
        <v>145</v>
      </c>
      <c r="C33" s="145"/>
      <c r="D33" s="141">
        <v>-173147</v>
      </c>
      <c r="E33" s="141">
        <v>-54928</v>
      </c>
      <c r="F33" s="29"/>
      <c r="G33" s="133"/>
      <c r="H33" s="133"/>
      <c r="I33" s="346"/>
    </row>
    <row r="34" spans="2:9" s="345" customFormat="1" x14ac:dyDescent="0.25">
      <c r="B34" s="145" t="s">
        <v>146</v>
      </c>
      <c r="C34" s="145"/>
      <c r="D34" s="141">
        <v>228075</v>
      </c>
      <c r="E34" s="141">
        <v>0</v>
      </c>
      <c r="F34" s="29"/>
      <c r="G34" s="133"/>
      <c r="H34" s="133"/>
      <c r="I34" s="346"/>
    </row>
    <row r="35" spans="2:9" x14ac:dyDescent="0.25">
      <c r="B35" s="15" t="s">
        <v>56</v>
      </c>
      <c r="C35" s="15"/>
      <c r="D35" s="141">
        <v>-14</v>
      </c>
      <c r="E35" s="141">
        <v>-335</v>
      </c>
      <c r="F35" s="29"/>
      <c r="G35" s="133"/>
      <c r="H35" s="133"/>
    </row>
    <row r="36" spans="2:9" x14ac:dyDescent="0.25">
      <c r="B36" s="15" t="s">
        <v>147</v>
      </c>
      <c r="C36" s="15"/>
      <c r="D36" s="141">
        <v>4</v>
      </c>
      <c r="E36" s="141">
        <v>74</v>
      </c>
      <c r="F36" s="29"/>
      <c r="G36" s="133"/>
      <c r="H36" s="133"/>
    </row>
    <row r="37" spans="2:9" s="345" customFormat="1" hidden="1" x14ac:dyDescent="0.25">
      <c r="B37" s="15" t="s">
        <v>148</v>
      </c>
      <c r="C37" s="15"/>
      <c r="D37" s="141">
        <v>0</v>
      </c>
      <c r="E37" s="141">
        <v>0</v>
      </c>
      <c r="F37" s="29"/>
      <c r="G37" s="133"/>
      <c r="H37" s="133"/>
      <c r="I37" s="132"/>
    </row>
    <row r="38" spans="2:9" x14ac:dyDescent="0.25">
      <c r="B38" s="15" t="s">
        <v>149</v>
      </c>
      <c r="C38" s="15"/>
      <c r="D38" s="141">
        <v>217</v>
      </c>
      <c r="E38" s="141">
        <v>1557</v>
      </c>
      <c r="F38" s="150"/>
      <c r="G38" s="133"/>
      <c r="H38" s="133"/>
    </row>
    <row r="39" spans="2:9" x14ac:dyDescent="0.25">
      <c r="B39" s="15" t="s">
        <v>126</v>
      </c>
      <c r="C39" s="15"/>
      <c r="D39" s="141">
        <v>309</v>
      </c>
      <c r="E39" s="141">
        <v>0</v>
      </c>
      <c r="F39" s="150"/>
      <c r="G39" s="133"/>
      <c r="H39" s="133"/>
    </row>
    <row r="40" spans="2:9" hidden="1" x14ac:dyDescent="0.25">
      <c r="B40" s="15" t="s">
        <v>150</v>
      </c>
      <c r="C40" s="15"/>
      <c r="D40" s="141">
        <v>0</v>
      </c>
      <c r="E40" s="141">
        <v>0</v>
      </c>
      <c r="F40" s="29"/>
      <c r="G40" s="133"/>
      <c r="H40" s="133"/>
    </row>
    <row r="41" spans="2:9" s="345" customFormat="1" hidden="1" x14ac:dyDescent="0.25">
      <c r="B41" s="15" t="s">
        <v>151</v>
      </c>
      <c r="C41" s="15"/>
      <c r="D41" s="141">
        <v>0</v>
      </c>
      <c r="E41" s="141">
        <v>0</v>
      </c>
      <c r="F41" s="29"/>
      <c r="G41" s="133"/>
      <c r="H41" s="133"/>
      <c r="I41" s="132"/>
    </row>
    <row r="42" spans="2:9" ht="15" customHeight="1" x14ac:dyDescent="0.25">
      <c r="B42" s="137" t="s">
        <v>152</v>
      </c>
      <c r="C42" s="137"/>
      <c r="D42" s="144">
        <v>34495</v>
      </c>
      <c r="E42" s="144">
        <v>-64097</v>
      </c>
      <c r="F42" s="34"/>
      <c r="G42" s="133"/>
      <c r="H42" s="133"/>
    </row>
    <row r="43" spans="2:9" ht="5.25" customHeight="1" x14ac:dyDescent="0.25">
      <c r="B43" s="15"/>
      <c r="C43" s="15"/>
      <c r="D43" s="151"/>
      <c r="E43" s="151"/>
      <c r="F43" s="29"/>
      <c r="G43" s="133"/>
      <c r="H43" s="133"/>
    </row>
    <row r="44" spans="2:9" ht="15" customHeight="1" x14ac:dyDescent="0.25">
      <c r="B44" s="137" t="s">
        <v>153</v>
      </c>
      <c r="C44" s="137"/>
      <c r="D44" s="141"/>
      <c r="E44" s="142"/>
      <c r="G44" s="133"/>
      <c r="H44" s="133"/>
    </row>
    <row r="45" spans="2:9" x14ac:dyDescent="0.25">
      <c r="B45" s="15" t="s">
        <v>154</v>
      </c>
      <c r="C45" s="15"/>
      <c r="D45" s="141">
        <v>15282</v>
      </c>
      <c r="E45" s="141">
        <v>3790</v>
      </c>
      <c r="F45" s="143"/>
      <c r="G45" s="133"/>
      <c r="H45" s="133"/>
    </row>
    <row r="46" spans="2:9" x14ac:dyDescent="0.25">
      <c r="B46" s="15" t="s">
        <v>155</v>
      </c>
      <c r="C46" s="15"/>
      <c r="D46" s="141">
        <v>0</v>
      </c>
      <c r="E46" s="141">
        <v>0</v>
      </c>
      <c r="F46" s="143"/>
      <c r="G46" s="133"/>
      <c r="H46" s="133"/>
    </row>
    <row r="47" spans="2:9" ht="24" x14ac:dyDescent="0.25">
      <c r="B47" s="51" t="s">
        <v>156</v>
      </c>
      <c r="C47" s="15"/>
      <c r="D47" s="141">
        <v>-9944</v>
      </c>
      <c r="E47" s="141">
        <v>-7192</v>
      </c>
      <c r="F47" s="143"/>
      <c r="G47" s="133"/>
      <c r="H47" s="133"/>
    </row>
    <row r="48" spans="2:9" x14ac:dyDescent="0.25">
      <c r="B48" s="15" t="s">
        <v>157</v>
      </c>
      <c r="C48" s="15"/>
      <c r="D48" s="141">
        <v>-572</v>
      </c>
      <c r="E48" s="141">
        <v>-440</v>
      </c>
      <c r="F48" s="143"/>
      <c r="G48" s="133"/>
      <c r="H48" s="133"/>
    </row>
    <row r="49" spans="2:9" s="345" customFormat="1" x14ac:dyDescent="0.25">
      <c r="B49" s="15" t="s">
        <v>158</v>
      </c>
      <c r="C49" s="15"/>
      <c r="D49" s="141">
        <v>-1</v>
      </c>
      <c r="E49" s="141">
        <v>-7513</v>
      </c>
      <c r="F49" s="143"/>
      <c r="G49" s="133"/>
      <c r="H49" s="133"/>
      <c r="I49" s="132"/>
    </row>
    <row r="50" spans="2:9" s="345" customFormat="1" hidden="1" x14ac:dyDescent="0.25">
      <c r="B50" s="15" t="s">
        <v>159</v>
      </c>
      <c r="C50" s="15"/>
      <c r="D50" s="141">
        <v>0</v>
      </c>
      <c r="E50" s="141">
        <v>0</v>
      </c>
      <c r="F50" s="29"/>
      <c r="G50" s="133"/>
      <c r="H50" s="133"/>
      <c r="I50" s="132"/>
    </row>
    <row r="51" spans="2:9" ht="16.5" customHeight="1" x14ac:dyDescent="0.25">
      <c r="B51" s="137" t="s">
        <v>160</v>
      </c>
      <c r="C51" s="137"/>
      <c r="D51" s="144">
        <v>4765</v>
      </c>
      <c r="E51" s="144">
        <v>-11355</v>
      </c>
      <c r="F51" s="34"/>
      <c r="G51" s="133"/>
      <c r="H51" s="133"/>
    </row>
    <row r="52" spans="2:9" ht="15" customHeight="1" x14ac:dyDescent="0.25">
      <c r="B52" s="21" t="s">
        <v>161</v>
      </c>
      <c r="C52" s="21"/>
      <c r="D52" s="144">
        <v>55329</v>
      </c>
      <c r="E52" s="144">
        <v>-109272</v>
      </c>
      <c r="F52" s="30"/>
      <c r="G52" s="133"/>
      <c r="H52" s="133"/>
    </row>
    <row r="53" spans="2:9" x14ac:dyDescent="0.25">
      <c r="B53" s="15" t="s">
        <v>162</v>
      </c>
      <c r="C53" s="15"/>
      <c r="D53" s="141">
        <v>-392</v>
      </c>
      <c r="E53" s="141">
        <v>684</v>
      </c>
      <c r="F53" s="150"/>
      <c r="G53" s="133"/>
      <c r="H53" s="133"/>
    </row>
    <row r="54" spans="2:9" ht="15" customHeight="1" x14ac:dyDescent="0.25">
      <c r="B54" s="137" t="s">
        <v>163</v>
      </c>
      <c r="C54" s="137"/>
      <c r="D54" s="152">
        <v>61207</v>
      </c>
      <c r="E54" s="153">
        <v>169795</v>
      </c>
      <c r="F54" s="34"/>
      <c r="G54" s="133"/>
      <c r="H54" s="133"/>
    </row>
    <row r="55" spans="2:9" ht="15" customHeight="1" x14ac:dyDescent="0.25">
      <c r="B55" s="137" t="s">
        <v>164</v>
      </c>
      <c r="C55" s="137"/>
      <c r="D55" s="147">
        <v>116144</v>
      </c>
      <c r="E55" s="147">
        <v>61207</v>
      </c>
      <c r="F55" s="34"/>
      <c r="G55" s="133"/>
      <c r="H55" s="133"/>
      <c r="I55" s="154"/>
    </row>
    <row r="56" spans="2:9" x14ac:dyDescent="0.25">
      <c r="G56" s="133"/>
      <c r="H56" s="133"/>
    </row>
    <row r="57" spans="2:9" ht="14.25" customHeight="1" x14ac:dyDescent="0.25">
      <c r="B57" s="15"/>
      <c r="C57" s="155"/>
      <c r="D57" s="156"/>
      <c r="E57" s="156"/>
      <c r="F57" s="157"/>
      <c r="G57" s="133"/>
      <c r="H57" s="133"/>
    </row>
    <row r="58" spans="2:9" x14ac:dyDescent="0.25">
      <c r="B58" s="157"/>
      <c r="C58" s="157"/>
      <c r="D58" s="156"/>
      <c r="E58" s="156"/>
      <c r="F58" s="157"/>
      <c r="G58" s="133"/>
      <c r="H58" s="133"/>
    </row>
    <row r="59" spans="2:9" x14ac:dyDescent="0.25">
      <c r="B59" s="159"/>
      <c r="C59" s="159"/>
      <c r="D59" s="160"/>
      <c r="E59" s="161"/>
      <c r="F59" s="159"/>
      <c r="G59" s="133"/>
      <c r="H59" s="133"/>
    </row>
    <row r="60" spans="2:9" s="347" customFormat="1" x14ac:dyDescent="0.25">
      <c r="B60" s="29"/>
      <c r="C60" s="162"/>
      <c r="D60" s="163"/>
      <c r="E60" s="164"/>
      <c r="F60" s="162"/>
      <c r="G60" s="133"/>
      <c r="H60" s="133"/>
      <c r="I60" s="166"/>
    </row>
    <row r="61" spans="2:9" s="348" customFormat="1" x14ac:dyDescent="0.25">
      <c r="B61" s="167"/>
      <c r="C61" s="167"/>
      <c r="D61" s="168"/>
      <c r="E61" s="168"/>
      <c r="F61" s="169"/>
      <c r="G61" s="133"/>
      <c r="H61" s="133"/>
      <c r="I61" s="166"/>
    </row>
    <row r="62" spans="2:9" s="348" customFormat="1" x14ac:dyDescent="0.25">
      <c r="B62" s="167"/>
      <c r="C62" s="167"/>
      <c r="G62" s="133"/>
      <c r="H62" s="133"/>
      <c r="I62" s="166"/>
    </row>
    <row r="63" spans="2:9" x14ac:dyDescent="0.25">
      <c r="B63" s="159"/>
      <c r="C63" s="155"/>
      <c r="D63" s="141"/>
      <c r="E63" s="141"/>
      <c r="F63" s="157"/>
      <c r="G63" s="133"/>
      <c r="H63" s="133"/>
    </row>
    <row r="64" spans="2:9" s="348" customFormat="1" x14ac:dyDescent="0.25">
      <c r="B64" s="167"/>
      <c r="C64" s="167"/>
      <c r="D64" s="168"/>
      <c r="E64" s="168"/>
      <c r="F64" s="169"/>
      <c r="G64" s="133"/>
      <c r="H64" s="133"/>
      <c r="I64" s="166"/>
    </row>
    <row r="65" spans="2:9" s="348" customFormat="1" x14ac:dyDescent="0.25">
      <c r="B65" s="167"/>
      <c r="C65" s="167"/>
      <c r="D65" s="168"/>
      <c r="E65" s="168"/>
      <c r="F65" s="169"/>
      <c r="G65" s="133"/>
      <c r="H65" s="133"/>
      <c r="I65" s="166"/>
    </row>
    <row r="66" spans="2:9" s="348" customFormat="1" x14ac:dyDescent="0.25">
      <c r="B66" s="167"/>
      <c r="C66" s="167"/>
      <c r="D66" s="168"/>
      <c r="E66" s="168"/>
      <c r="F66" s="169"/>
      <c r="G66" s="133"/>
      <c r="H66" s="133"/>
      <c r="I66" s="166"/>
    </row>
    <row r="67" spans="2:9" s="348" customFormat="1" x14ac:dyDescent="0.25">
      <c r="B67" s="167"/>
      <c r="C67" s="167"/>
      <c r="D67" s="168"/>
      <c r="E67" s="168"/>
      <c r="F67" s="169"/>
      <c r="G67" s="133"/>
      <c r="H67" s="133"/>
      <c r="I67" s="166"/>
    </row>
    <row r="68" spans="2:9" x14ac:dyDescent="0.25">
      <c r="D68" s="160"/>
      <c r="E68" s="160"/>
      <c r="G68" s="133"/>
      <c r="H68" s="133"/>
    </row>
    <row r="69" spans="2:9" x14ac:dyDescent="0.25">
      <c r="D69" s="165"/>
      <c r="E69" s="165"/>
      <c r="G69" s="133"/>
      <c r="H69" s="133"/>
    </row>
    <row r="70" spans="2:9" x14ac:dyDescent="0.25">
      <c r="D70" s="160"/>
      <c r="E70" s="160"/>
      <c r="G70" s="133"/>
      <c r="H70" s="133"/>
    </row>
    <row r="71" spans="2:9" x14ac:dyDescent="0.25">
      <c r="G71" s="133"/>
      <c r="H71" s="133"/>
    </row>
    <row r="72" spans="2:9" x14ac:dyDescent="0.25">
      <c r="D72" s="165"/>
    </row>
    <row r="73" spans="2:9" x14ac:dyDescent="0.25">
      <c r="D73" s="160"/>
      <c r="E73" s="160"/>
    </row>
    <row r="74" spans="2:9" x14ac:dyDescent="0.25">
      <c r="E74" s="128"/>
      <c r="F74" s="128"/>
    </row>
  </sheetData>
  <pageMargins left="0.70866141732283472" right="0.70866141732283472" top="0.74803149606299213" bottom="0.74803149606299213" header="0.31496062992125984" footer="0.31496062992125984"/>
  <pageSetup paperSize="9" scale="45" orientation="portrait" r:id="rId1"/>
  <headerFooter>
    <oddFooter>&amp;C&amp;"Arial,Kursywa"&amp;8&amp;F / 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6</vt:i4>
      </vt:variant>
    </vt:vector>
  </HeadingPairs>
  <TitlesOfParts>
    <vt:vector size="12" baseType="lpstr">
      <vt:lpstr>Wybrane dane </vt:lpstr>
      <vt:lpstr>RZIS </vt:lpstr>
      <vt:lpstr>AKTYWA</vt:lpstr>
      <vt:lpstr>PASYWA</vt:lpstr>
      <vt:lpstr>Zmiany w KW</vt:lpstr>
      <vt:lpstr>RPP </vt:lpstr>
      <vt:lpstr>AKTYWA!Obszar_wydruku</vt:lpstr>
      <vt:lpstr>PASYWA!Obszar_wydruku</vt:lpstr>
      <vt:lpstr>'RPP '!Obszar_wydruku</vt:lpstr>
      <vt:lpstr>'RZIS '!Obszar_wydruku</vt:lpstr>
      <vt:lpstr>'Wybrane dane '!Obszar_wydruku</vt:lpstr>
      <vt:lpstr>'Zmiany w KW'!Obszar_wydruku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2018-04-03T10:01:15Z</dcterms:modified>
</cp:coreProperties>
</file>